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Concentrado" sheetId="1" r:id="rId1"/>
  </sheets>
  <definedNames>
    <definedName name="_xlnm.Print_Area" localSheetId="0">'Concentrado'!$A$1:$Y$124</definedName>
  </definedNames>
  <calcPr fullCalcOnLoad="1"/>
</workbook>
</file>

<file path=xl/sharedStrings.xml><?xml version="1.0" encoding="utf-8"?>
<sst xmlns="http://schemas.openxmlformats.org/spreadsheetml/2006/main" count="156" uniqueCount="54">
  <si>
    <t>CICLO ESCOLAR</t>
  </si>
  <si>
    <t>NÚMERO DE CURSOS</t>
  </si>
  <si>
    <t>NÚMERO DE GRUPOS</t>
  </si>
  <si>
    <t>NÚMERO DE MAESTROS</t>
  </si>
  <si>
    <t>PROMEDIO DE GRUPOS/MAESTRO</t>
  </si>
  <si>
    <t>NÚMERO DE ALUMNOS ATENDIDOS *</t>
  </si>
  <si>
    <t>PROMEDIO DE ALUMNOS/GRUPO</t>
  </si>
  <si>
    <t>UNIVERSIDAD AUTÓNOMA AGRARIA ANTONIO NARRO</t>
  </si>
  <si>
    <t>LICENCIATURA-SEDE SALTILLO</t>
  </si>
  <si>
    <t>INDICADOR</t>
  </si>
  <si>
    <t>NÚMERO DE CURSOS, GRUPOS, MAESTROS, ALUMNOS ATENDIDOS, PROMEDIO DE GRUPOS POR MAESTRO Y ALUMNOS POR GRUPO- POR DEPARTAMENTO</t>
  </si>
  <si>
    <t>TOTAL</t>
  </si>
  <si>
    <t>ADM-ADMINISTRACIÓN</t>
  </si>
  <si>
    <t>AGM-AGROMETEOROLOGÍA</t>
  </si>
  <si>
    <t>AGF-AGROFÍSICA</t>
  </si>
  <si>
    <t>ALI-ALIMENTOS</t>
  </si>
  <si>
    <t>BOT-BOTÁNICA</t>
  </si>
  <si>
    <t>CSB-CIENCIAS BÁSICAS</t>
  </si>
  <si>
    <t>DEP-DEPORTES</t>
  </si>
  <si>
    <t>DIF-DIFUSIÓN CULTURAL</t>
  </si>
  <si>
    <t>ECO-ECONOMÍA AGRÍCOLA</t>
  </si>
  <si>
    <t>DEC-ESTADÍSTICA Y CÁLCULO</t>
  </si>
  <si>
    <t>FIT-FITOMEJORAMIENTO</t>
  </si>
  <si>
    <t>FOR-FORESTAL</t>
  </si>
  <si>
    <t>HOR-HORTICULTURA</t>
  </si>
  <si>
    <t>MAQ-MAQUINARIA AGRÍCOLA</t>
  </si>
  <si>
    <t>NUT-NUTRICIÓN Y ALIMENTOS</t>
  </si>
  <si>
    <t>PAR-PARASITOLOGÍA</t>
  </si>
  <si>
    <t>PRA-PRODUCCION ANIMAL</t>
  </si>
  <si>
    <t>RNR-RECURSOS NATURALES</t>
  </si>
  <si>
    <t>RYD-RIEGO Y DRENAJE</t>
  </si>
  <si>
    <t>SOC-SOCIOLOGÍA</t>
  </si>
  <si>
    <t xml:space="preserve">SUE-CIENCIAS DEL SUELO </t>
  </si>
  <si>
    <t>UAI-UNIDADA ACADÉMICA DE IDIOMAS</t>
  </si>
  <si>
    <t>AGO-DIC DE 2013</t>
  </si>
  <si>
    <t>*Un alumno puede estar inscrito en más de un curso del mismo departamento, por lo que se cuenta más de una vez.</t>
  </si>
  <si>
    <t>AGO-DIC DE 2007</t>
  </si>
  <si>
    <t>ENE-JUN DE 2007</t>
  </si>
  <si>
    <t>ENE-JUN DE 2008</t>
  </si>
  <si>
    <t>ENE-JUN DE 2009</t>
  </si>
  <si>
    <t>ENE-JUN DE 2010</t>
  </si>
  <si>
    <t>ENE-JUN DE 2011</t>
  </si>
  <si>
    <t>ENE-JUN DE 2012</t>
  </si>
  <si>
    <t>ENE-JUN DE 2013</t>
  </si>
  <si>
    <t>AGO-DIC DE 2012</t>
  </si>
  <si>
    <t>AGO-DIC DE 2011</t>
  </si>
  <si>
    <t>AGO-DIC DE 2010</t>
  </si>
  <si>
    <t>AGO-DIC DE 2009</t>
  </si>
  <si>
    <t>AGO-DIC DE 2008</t>
  </si>
  <si>
    <t>ENE-JUN DE 2014</t>
  </si>
  <si>
    <t>AGO-DIC DE 2014</t>
  </si>
  <si>
    <t>ENE-JUN DE 2015</t>
  </si>
  <si>
    <t>EN LOS CICLOS ESCOLARES DE ENE-JUN DE 2007 A AGO-DIC DE 2015</t>
  </si>
  <si>
    <t>AGO-DIC DE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</si>
</sst>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2A2A2A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7E29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textRotation="90"/>
    </xf>
    <xf numFmtId="0" fontId="41" fillId="0" borderId="0" xfId="0" applyFont="1" applyFill="1" applyAlignment="1">
      <alignment textRotation="90"/>
    </xf>
    <xf numFmtId="0" fontId="41" fillId="0" borderId="0" xfId="0" applyFont="1" applyFill="1" applyAlignment="1">
      <alignment textRotation="60"/>
    </xf>
    <xf numFmtId="1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1" fontId="41" fillId="0" borderId="10" xfId="0" applyNumberFormat="1" applyFont="1" applyFill="1" applyBorder="1" applyAlignment="1">
      <alignment horizontal="center" vertical="center"/>
    </xf>
    <xf numFmtId="1" fontId="21" fillId="0" borderId="10" xfId="52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/>
    </xf>
    <xf numFmtId="1" fontId="21" fillId="0" borderId="10" xfId="52" applyNumberFormat="1" applyFont="1" applyFill="1" applyBorder="1" applyAlignment="1">
      <alignment horizontal="center"/>
      <protection/>
    </xf>
    <xf numFmtId="176" fontId="41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0" fillId="33" borderId="11" xfId="0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textRotation="90"/>
    </xf>
    <xf numFmtId="1" fontId="40" fillId="34" borderId="10" xfId="0" applyNumberFormat="1" applyFont="1" applyFill="1" applyBorder="1" applyAlignment="1">
      <alignment horizontal="center" vertical="center"/>
    </xf>
    <xf numFmtId="176" fontId="40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34" borderId="0" xfId="0" applyFont="1" applyFill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1" fontId="41" fillId="34" borderId="10" xfId="0" applyNumberFormat="1" applyFont="1" applyFill="1" applyBorder="1" applyAlignment="1">
      <alignment horizontal="center" textRotation="90"/>
    </xf>
    <xf numFmtId="1" fontId="41" fillId="34" borderId="10" xfId="0" applyNumberFormat="1" applyFont="1" applyFill="1" applyBorder="1" applyAlignment="1">
      <alignment horizontal="center" vertical="center"/>
    </xf>
    <xf numFmtId="1" fontId="21" fillId="34" borderId="10" xfId="52" applyNumberFormat="1" applyFont="1" applyFill="1" applyBorder="1" applyAlignment="1">
      <alignment horizontal="center" vertical="center"/>
      <protection/>
    </xf>
    <xf numFmtId="176" fontId="41" fillId="34" borderId="10" xfId="0" applyNumberFormat="1" applyFont="1" applyFill="1" applyBorder="1" applyAlignment="1">
      <alignment horizontal="center" vertical="center"/>
    </xf>
    <xf numFmtId="176" fontId="21" fillId="34" borderId="10" xfId="52" applyNumberFormat="1" applyFont="1" applyFill="1" applyBorder="1" applyAlignment="1">
      <alignment horizontal="center" vertical="center"/>
      <protection/>
    </xf>
    <xf numFmtId="176" fontId="41" fillId="34" borderId="10" xfId="0" applyNumberFormat="1" applyFont="1" applyFill="1" applyBorder="1" applyAlignment="1">
      <alignment horizontal="center"/>
    </xf>
    <xf numFmtId="1" fontId="41" fillId="34" borderId="10" xfId="0" applyNumberFormat="1" applyFont="1" applyFill="1" applyBorder="1" applyAlignment="1">
      <alignment horizontal="center"/>
    </xf>
    <xf numFmtId="1" fontId="21" fillId="34" borderId="10" xfId="52" applyNumberFormat="1" applyFont="1" applyFill="1" applyBorder="1" applyAlignment="1">
      <alignment horizontal="center"/>
      <protection/>
    </xf>
    <xf numFmtId="0" fontId="40" fillId="34" borderId="10" xfId="0" applyFont="1" applyFill="1" applyBorder="1" applyAlignment="1">
      <alignment horizontal="center" vertical="center" textRotation="90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tabSelected="1" workbookViewId="0" topLeftCell="A1">
      <selection activeCell="L17" sqref="L17"/>
    </sheetView>
  </sheetViews>
  <sheetFormatPr defaultColWidth="11.421875" defaultRowHeight="15"/>
  <cols>
    <col min="1" max="1" width="9.00390625" style="13" bestFit="1" customWidth="1"/>
    <col min="2" max="2" width="30.7109375" style="3" customWidth="1"/>
    <col min="3" max="3" width="7.57421875" style="2" customWidth="1"/>
    <col min="4" max="25" width="5.7109375" style="8" customWidth="1"/>
    <col min="26" max="16384" width="11.421875" style="3" customWidth="1"/>
  </cols>
  <sheetData>
    <row r="1" spans="1:25" ht="16.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7" s="7" customFormat="1" ht="16.5" customHeight="1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6"/>
      <c r="AA2" s="6"/>
    </row>
    <row r="3" spans="1:25" s="9" customFormat="1" ht="16.5" customHeight="1">
      <c r="A3" s="46" t="s">
        <v>52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s="9" customFormat="1" ht="16.5" customHeight="1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9" customFormat="1" ht="16.5" customHeight="1">
      <c r="A5" s="13"/>
      <c r="B5" s="3"/>
      <c r="C5" s="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09.5" customHeight="1">
      <c r="A6" s="42" t="s">
        <v>0</v>
      </c>
      <c r="B6" s="4" t="s">
        <v>9</v>
      </c>
      <c r="C6" s="28" t="s">
        <v>11</v>
      </c>
      <c r="D6" s="5" t="s">
        <v>12</v>
      </c>
      <c r="E6" s="34" t="s">
        <v>14</v>
      </c>
      <c r="F6" s="5" t="s">
        <v>13</v>
      </c>
      <c r="G6" s="34" t="s">
        <v>15</v>
      </c>
      <c r="H6" s="5" t="s">
        <v>16</v>
      </c>
      <c r="I6" s="34" t="s">
        <v>17</v>
      </c>
      <c r="J6" s="5" t="s">
        <v>21</v>
      </c>
      <c r="K6" s="34" t="s">
        <v>18</v>
      </c>
      <c r="L6" s="5" t="s">
        <v>19</v>
      </c>
      <c r="M6" s="34" t="s">
        <v>20</v>
      </c>
      <c r="N6" s="5" t="s">
        <v>22</v>
      </c>
      <c r="O6" s="34" t="s">
        <v>23</v>
      </c>
      <c r="P6" s="5" t="s">
        <v>24</v>
      </c>
      <c r="Q6" s="34" t="s">
        <v>25</v>
      </c>
      <c r="R6" s="5" t="s">
        <v>26</v>
      </c>
      <c r="S6" s="34" t="s">
        <v>27</v>
      </c>
      <c r="T6" s="5" t="s">
        <v>28</v>
      </c>
      <c r="U6" s="34" t="s">
        <v>29</v>
      </c>
      <c r="V6" s="5" t="s">
        <v>30</v>
      </c>
      <c r="W6" s="34" t="s">
        <v>31</v>
      </c>
      <c r="X6" s="5" t="s">
        <v>32</v>
      </c>
      <c r="Y6" s="34" t="s">
        <v>33</v>
      </c>
    </row>
    <row r="7" spans="1:25" s="9" customFormat="1" ht="12" customHeight="1">
      <c r="A7" s="43" t="s">
        <v>37</v>
      </c>
      <c r="B7" s="16" t="s">
        <v>1</v>
      </c>
      <c r="C7" s="29">
        <f>SUM(D7:Y7)</f>
        <v>398</v>
      </c>
      <c r="D7" s="17">
        <v>19</v>
      </c>
      <c r="E7" s="35">
        <v>3</v>
      </c>
      <c r="F7" s="17">
        <v>3</v>
      </c>
      <c r="G7" s="35"/>
      <c r="H7" s="17">
        <v>30</v>
      </c>
      <c r="I7" s="35">
        <v>19</v>
      </c>
      <c r="J7" s="17">
        <v>15</v>
      </c>
      <c r="K7" s="35">
        <v>1</v>
      </c>
      <c r="L7" s="17">
        <v>1</v>
      </c>
      <c r="M7" s="35">
        <v>20</v>
      </c>
      <c r="N7" s="17">
        <v>42</v>
      </c>
      <c r="O7" s="35">
        <v>24</v>
      </c>
      <c r="P7" s="17">
        <v>27</v>
      </c>
      <c r="Q7" s="35">
        <v>30</v>
      </c>
      <c r="R7" s="17">
        <v>10</v>
      </c>
      <c r="S7" s="35">
        <v>37</v>
      </c>
      <c r="T7" s="17">
        <v>22</v>
      </c>
      <c r="U7" s="35">
        <v>14</v>
      </c>
      <c r="V7" s="17">
        <v>32</v>
      </c>
      <c r="W7" s="35">
        <v>22</v>
      </c>
      <c r="X7" s="17">
        <v>22</v>
      </c>
      <c r="Y7" s="35">
        <v>5</v>
      </c>
    </row>
    <row r="8" spans="1:25" s="9" customFormat="1" ht="12" customHeight="1">
      <c r="A8" s="44"/>
      <c r="B8" s="16" t="s">
        <v>2</v>
      </c>
      <c r="C8" s="29">
        <f>SUM(D8:Y8)</f>
        <v>665</v>
      </c>
      <c r="D8" s="18">
        <v>44</v>
      </c>
      <c r="E8" s="36">
        <v>3</v>
      </c>
      <c r="F8" s="18">
        <v>14</v>
      </c>
      <c r="G8" s="36"/>
      <c r="H8" s="18">
        <v>44</v>
      </c>
      <c r="I8" s="36">
        <v>48</v>
      </c>
      <c r="J8" s="18">
        <v>46</v>
      </c>
      <c r="K8" s="36">
        <v>3</v>
      </c>
      <c r="L8" s="18">
        <v>1</v>
      </c>
      <c r="M8" s="36">
        <v>34</v>
      </c>
      <c r="N8" s="18">
        <v>61</v>
      </c>
      <c r="O8" s="36">
        <v>31</v>
      </c>
      <c r="P8" s="18">
        <v>48</v>
      </c>
      <c r="Q8" s="36">
        <v>38</v>
      </c>
      <c r="R8" s="18">
        <v>17</v>
      </c>
      <c r="S8" s="36">
        <v>50</v>
      </c>
      <c r="T8" s="18">
        <v>39</v>
      </c>
      <c r="U8" s="36">
        <v>21</v>
      </c>
      <c r="V8" s="18">
        <v>41</v>
      </c>
      <c r="W8" s="36">
        <v>31</v>
      </c>
      <c r="X8" s="18">
        <v>34</v>
      </c>
      <c r="Y8" s="36">
        <v>17</v>
      </c>
    </row>
    <row r="9" spans="1:25" s="9" customFormat="1" ht="12" customHeight="1">
      <c r="A9" s="44"/>
      <c r="B9" s="16" t="s">
        <v>3</v>
      </c>
      <c r="C9" s="29">
        <f>SUM(D9:Y9)</f>
        <v>290</v>
      </c>
      <c r="D9" s="17">
        <v>20</v>
      </c>
      <c r="E9" s="35">
        <v>1</v>
      </c>
      <c r="F9" s="17">
        <v>6</v>
      </c>
      <c r="G9" s="35"/>
      <c r="H9" s="17">
        <v>16</v>
      </c>
      <c r="I9" s="35">
        <v>22</v>
      </c>
      <c r="J9" s="17">
        <v>18</v>
      </c>
      <c r="K9" s="35">
        <v>3</v>
      </c>
      <c r="L9" s="17">
        <v>1</v>
      </c>
      <c r="M9" s="35">
        <v>17</v>
      </c>
      <c r="N9" s="17">
        <v>28</v>
      </c>
      <c r="O9" s="35">
        <v>14</v>
      </c>
      <c r="P9" s="17">
        <v>18</v>
      </c>
      <c r="Q9" s="35">
        <v>13</v>
      </c>
      <c r="R9" s="17">
        <v>7</v>
      </c>
      <c r="S9" s="35">
        <v>19</v>
      </c>
      <c r="T9" s="17">
        <v>14</v>
      </c>
      <c r="U9" s="35">
        <v>13</v>
      </c>
      <c r="V9" s="17">
        <v>16</v>
      </c>
      <c r="W9" s="35">
        <v>17</v>
      </c>
      <c r="X9" s="17">
        <v>20</v>
      </c>
      <c r="Y9" s="35">
        <v>7</v>
      </c>
    </row>
    <row r="10" spans="1:25" s="9" customFormat="1" ht="13.5" customHeight="1">
      <c r="A10" s="44"/>
      <c r="B10" s="16" t="s">
        <v>4</v>
      </c>
      <c r="C10" s="30">
        <f>C8/C9</f>
        <v>2.293103448275862</v>
      </c>
      <c r="D10" s="19">
        <f>SUM(D8/D9)</f>
        <v>2.2</v>
      </c>
      <c r="E10" s="37">
        <f aca="true" t="shared" si="0" ref="E10:X10">SUM(E8/E9)</f>
        <v>3</v>
      </c>
      <c r="F10" s="19">
        <f t="shared" si="0"/>
        <v>2.3333333333333335</v>
      </c>
      <c r="G10" s="37"/>
      <c r="H10" s="19">
        <f t="shared" si="0"/>
        <v>2.75</v>
      </c>
      <c r="I10" s="37">
        <f t="shared" si="0"/>
        <v>2.1818181818181817</v>
      </c>
      <c r="J10" s="19">
        <f>SUM(J8/J9)</f>
        <v>2.5555555555555554</v>
      </c>
      <c r="K10" s="37">
        <f t="shared" si="0"/>
        <v>1</v>
      </c>
      <c r="L10" s="19">
        <f t="shared" si="0"/>
        <v>1</v>
      </c>
      <c r="M10" s="37">
        <f t="shared" si="0"/>
        <v>2</v>
      </c>
      <c r="N10" s="19">
        <f t="shared" si="0"/>
        <v>2.1785714285714284</v>
      </c>
      <c r="O10" s="37">
        <f t="shared" si="0"/>
        <v>2.2142857142857144</v>
      </c>
      <c r="P10" s="19">
        <f t="shared" si="0"/>
        <v>2.6666666666666665</v>
      </c>
      <c r="Q10" s="37">
        <f t="shared" si="0"/>
        <v>2.923076923076923</v>
      </c>
      <c r="R10" s="19">
        <f t="shared" si="0"/>
        <v>2.4285714285714284</v>
      </c>
      <c r="S10" s="37">
        <f t="shared" si="0"/>
        <v>2.6315789473684212</v>
      </c>
      <c r="T10" s="19">
        <f t="shared" si="0"/>
        <v>2.7857142857142856</v>
      </c>
      <c r="U10" s="37">
        <f t="shared" si="0"/>
        <v>1.6153846153846154</v>
      </c>
      <c r="V10" s="19">
        <f t="shared" si="0"/>
        <v>2.5625</v>
      </c>
      <c r="W10" s="37">
        <f t="shared" si="0"/>
        <v>1.8235294117647058</v>
      </c>
      <c r="X10" s="19">
        <f t="shared" si="0"/>
        <v>1.7</v>
      </c>
      <c r="Y10" s="37">
        <f>SUM(Y8/Y9)</f>
        <v>2.4285714285714284</v>
      </c>
    </row>
    <row r="11" spans="1:25" s="9" customFormat="1" ht="11.25">
      <c r="A11" s="44"/>
      <c r="B11" s="16" t="s">
        <v>5</v>
      </c>
      <c r="C11" s="29">
        <f>SUM(D11:Y11)</f>
        <v>12866</v>
      </c>
      <c r="D11" s="18">
        <v>1210</v>
      </c>
      <c r="E11" s="36">
        <v>49</v>
      </c>
      <c r="F11" s="18">
        <v>276</v>
      </c>
      <c r="G11" s="36"/>
      <c r="H11" s="18">
        <v>833</v>
      </c>
      <c r="I11" s="36">
        <v>929</v>
      </c>
      <c r="J11" s="18">
        <v>1095</v>
      </c>
      <c r="K11" s="36">
        <v>73</v>
      </c>
      <c r="L11" s="18">
        <v>41</v>
      </c>
      <c r="M11" s="36">
        <v>776</v>
      </c>
      <c r="N11" s="18">
        <v>1064</v>
      </c>
      <c r="O11" s="36">
        <v>536</v>
      </c>
      <c r="P11" s="18">
        <v>774</v>
      </c>
      <c r="Q11" s="36">
        <v>684</v>
      </c>
      <c r="R11" s="18">
        <v>362</v>
      </c>
      <c r="S11" s="36">
        <v>753</v>
      </c>
      <c r="T11" s="18">
        <v>683</v>
      </c>
      <c r="U11" s="36">
        <v>312</v>
      </c>
      <c r="V11" s="18">
        <v>728</v>
      </c>
      <c r="W11" s="36">
        <v>595</v>
      </c>
      <c r="X11" s="18">
        <v>604</v>
      </c>
      <c r="Y11" s="36">
        <v>489</v>
      </c>
    </row>
    <row r="12" spans="1:25" s="9" customFormat="1" ht="11.25">
      <c r="A12" s="45"/>
      <c r="B12" s="16" t="s">
        <v>6</v>
      </c>
      <c r="C12" s="30">
        <f>C11/C8</f>
        <v>19.347368421052632</v>
      </c>
      <c r="D12" s="19">
        <f>SUM(D11/D8)</f>
        <v>27.5</v>
      </c>
      <c r="E12" s="37">
        <f aca="true" t="shared" si="1" ref="E12:X12">SUM(E11/E8)</f>
        <v>16.333333333333332</v>
      </c>
      <c r="F12" s="19">
        <f t="shared" si="1"/>
        <v>19.714285714285715</v>
      </c>
      <c r="G12" s="37"/>
      <c r="H12" s="19">
        <f t="shared" si="1"/>
        <v>18.931818181818183</v>
      </c>
      <c r="I12" s="37">
        <f t="shared" si="1"/>
        <v>19.354166666666668</v>
      </c>
      <c r="J12" s="19">
        <f>SUM(J11/J8)</f>
        <v>23.804347826086957</v>
      </c>
      <c r="K12" s="37">
        <f t="shared" si="1"/>
        <v>24.333333333333332</v>
      </c>
      <c r="L12" s="19">
        <f t="shared" si="1"/>
        <v>41</v>
      </c>
      <c r="M12" s="37">
        <f t="shared" si="1"/>
        <v>22.823529411764707</v>
      </c>
      <c r="N12" s="19">
        <f t="shared" si="1"/>
        <v>17.442622950819672</v>
      </c>
      <c r="O12" s="37">
        <f t="shared" si="1"/>
        <v>17.29032258064516</v>
      </c>
      <c r="P12" s="19">
        <f t="shared" si="1"/>
        <v>16.125</v>
      </c>
      <c r="Q12" s="37">
        <f t="shared" si="1"/>
        <v>18</v>
      </c>
      <c r="R12" s="19">
        <f t="shared" si="1"/>
        <v>21.294117647058822</v>
      </c>
      <c r="S12" s="37">
        <f t="shared" si="1"/>
        <v>15.06</v>
      </c>
      <c r="T12" s="19">
        <f t="shared" si="1"/>
        <v>17.512820512820515</v>
      </c>
      <c r="U12" s="37">
        <f t="shared" si="1"/>
        <v>14.857142857142858</v>
      </c>
      <c r="V12" s="19">
        <f t="shared" si="1"/>
        <v>17.75609756097561</v>
      </c>
      <c r="W12" s="37">
        <f t="shared" si="1"/>
        <v>19.193548387096776</v>
      </c>
      <c r="X12" s="19">
        <f t="shared" si="1"/>
        <v>17.764705882352942</v>
      </c>
      <c r="Y12" s="37">
        <f>SUM(Y11/Y8)</f>
        <v>28.764705882352942</v>
      </c>
    </row>
    <row r="13" spans="1:25" s="9" customFormat="1" ht="11.25">
      <c r="A13" s="1"/>
      <c r="B13" s="10"/>
      <c r="C13" s="31"/>
      <c r="D13" s="20"/>
      <c r="E13" s="35"/>
      <c r="F13" s="20"/>
      <c r="G13" s="35"/>
      <c r="H13" s="20"/>
      <c r="I13" s="35"/>
      <c r="J13" s="20"/>
      <c r="K13" s="35"/>
      <c r="L13" s="20"/>
      <c r="M13" s="35"/>
      <c r="N13" s="20"/>
      <c r="O13" s="35"/>
      <c r="P13" s="20"/>
      <c r="Q13" s="35"/>
      <c r="R13" s="20"/>
      <c r="S13" s="35"/>
      <c r="T13" s="20"/>
      <c r="U13" s="35"/>
      <c r="V13" s="20"/>
      <c r="W13" s="35"/>
      <c r="X13" s="20"/>
      <c r="Y13" s="35"/>
    </row>
    <row r="14" spans="1:25" s="9" customFormat="1" ht="11.25">
      <c r="A14" s="43" t="s">
        <v>36</v>
      </c>
      <c r="B14" s="16" t="s">
        <v>1</v>
      </c>
      <c r="C14" s="29">
        <f>SUM(D14:Y14)</f>
        <v>394</v>
      </c>
      <c r="D14" s="17">
        <v>19</v>
      </c>
      <c r="E14" s="35">
        <v>2</v>
      </c>
      <c r="F14" s="17">
        <v>2</v>
      </c>
      <c r="G14" s="35"/>
      <c r="H14" s="17">
        <v>27</v>
      </c>
      <c r="I14" s="35">
        <v>19</v>
      </c>
      <c r="J14" s="17">
        <v>14</v>
      </c>
      <c r="K14" s="35">
        <v>1</v>
      </c>
      <c r="L14" s="17">
        <v>1</v>
      </c>
      <c r="M14" s="35">
        <v>24</v>
      </c>
      <c r="N14" s="17">
        <v>32</v>
      </c>
      <c r="O14" s="35">
        <v>24</v>
      </c>
      <c r="P14" s="17">
        <v>31</v>
      </c>
      <c r="Q14" s="35">
        <v>30</v>
      </c>
      <c r="R14" s="17">
        <v>13</v>
      </c>
      <c r="S14" s="35">
        <v>31</v>
      </c>
      <c r="T14" s="17">
        <v>27</v>
      </c>
      <c r="U14" s="35">
        <v>17</v>
      </c>
      <c r="V14" s="17">
        <v>30</v>
      </c>
      <c r="W14" s="35">
        <v>18</v>
      </c>
      <c r="X14" s="17">
        <v>27</v>
      </c>
      <c r="Y14" s="35">
        <v>5</v>
      </c>
    </row>
    <row r="15" spans="1:25" s="9" customFormat="1" ht="11.25">
      <c r="A15" s="44"/>
      <c r="B15" s="16" t="s">
        <v>2</v>
      </c>
      <c r="C15" s="29">
        <f>SUM(D15:Y15)</f>
        <v>773</v>
      </c>
      <c r="D15" s="18">
        <v>47</v>
      </c>
      <c r="E15" s="36">
        <v>2</v>
      </c>
      <c r="F15" s="18">
        <v>12</v>
      </c>
      <c r="G15" s="36"/>
      <c r="H15" s="18">
        <v>66</v>
      </c>
      <c r="I15" s="36">
        <v>55</v>
      </c>
      <c r="J15" s="18">
        <v>64</v>
      </c>
      <c r="K15" s="36">
        <v>3</v>
      </c>
      <c r="L15" s="18">
        <v>2</v>
      </c>
      <c r="M15" s="36">
        <v>38</v>
      </c>
      <c r="N15" s="18">
        <v>55</v>
      </c>
      <c r="O15" s="36">
        <v>35</v>
      </c>
      <c r="P15" s="18">
        <v>56</v>
      </c>
      <c r="Q15" s="36">
        <v>42</v>
      </c>
      <c r="R15" s="18">
        <v>22</v>
      </c>
      <c r="S15" s="36">
        <v>44</v>
      </c>
      <c r="T15" s="18">
        <v>43</v>
      </c>
      <c r="U15" s="36">
        <v>26</v>
      </c>
      <c r="V15" s="18">
        <v>43</v>
      </c>
      <c r="W15" s="36">
        <v>49</v>
      </c>
      <c r="X15" s="18">
        <v>41</v>
      </c>
      <c r="Y15" s="36">
        <v>28</v>
      </c>
    </row>
    <row r="16" spans="1:25" s="9" customFormat="1" ht="6.75" customHeight="1">
      <c r="A16" s="44"/>
      <c r="B16" s="16" t="s">
        <v>3</v>
      </c>
      <c r="C16" s="29">
        <f>SUM(D16:Y16)</f>
        <v>303</v>
      </c>
      <c r="D16" s="17">
        <v>24</v>
      </c>
      <c r="E16" s="35">
        <v>1</v>
      </c>
      <c r="F16" s="17">
        <v>7</v>
      </c>
      <c r="G16" s="35"/>
      <c r="H16" s="17">
        <v>21</v>
      </c>
      <c r="I16" s="35">
        <v>21</v>
      </c>
      <c r="J16" s="17">
        <v>17</v>
      </c>
      <c r="K16" s="35">
        <v>3</v>
      </c>
      <c r="L16" s="17">
        <v>1</v>
      </c>
      <c r="M16" s="35">
        <v>15</v>
      </c>
      <c r="N16" s="17">
        <v>29</v>
      </c>
      <c r="O16" s="35">
        <v>15</v>
      </c>
      <c r="P16" s="17">
        <v>18</v>
      </c>
      <c r="Q16" s="35">
        <v>14</v>
      </c>
      <c r="R16" s="17">
        <v>9</v>
      </c>
      <c r="S16" s="35">
        <v>16</v>
      </c>
      <c r="T16" s="17">
        <v>16</v>
      </c>
      <c r="U16" s="35">
        <v>12</v>
      </c>
      <c r="V16" s="17">
        <v>16</v>
      </c>
      <c r="W16" s="35">
        <v>19</v>
      </c>
      <c r="X16" s="17">
        <v>20</v>
      </c>
      <c r="Y16" s="35">
        <v>9</v>
      </c>
    </row>
    <row r="17" spans="1:25" s="9" customFormat="1" ht="13.5" customHeight="1">
      <c r="A17" s="44"/>
      <c r="B17" s="16" t="s">
        <v>4</v>
      </c>
      <c r="C17" s="30">
        <f>C15/C16</f>
        <v>2.551155115511551</v>
      </c>
      <c r="D17" s="19">
        <f>SUM(D15/D16)</f>
        <v>1.9583333333333333</v>
      </c>
      <c r="E17" s="37">
        <f>SUM(E15/E16)</f>
        <v>2</v>
      </c>
      <c r="F17" s="19">
        <f>SUM(F15/F16)</f>
        <v>1.7142857142857142</v>
      </c>
      <c r="G17" s="37"/>
      <c r="H17" s="19">
        <f aca="true" t="shared" si="2" ref="H17:X17">SUM(H15/H16)</f>
        <v>3.142857142857143</v>
      </c>
      <c r="I17" s="37">
        <f t="shared" si="2"/>
        <v>2.619047619047619</v>
      </c>
      <c r="J17" s="19">
        <f>SUM(J15/J16)</f>
        <v>3.764705882352941</v>
      </c>
      <c r="K17" s="37">
        <f t="shared" si="2"/>
        <v>1</v>
      </c>
      <c r="L17" s="19">
        <f t="shared" si="2"/>
        <v>2</v>
      </c>
      <c r="M17" s="37">
        <f t="shared" si="2"/>
        <v>2.533333333333333</v>
      </c>
      <c r="N17" s="19">
        <f t="shared" si="2"/>
        <v>1.896551724137931</v>
      </c>
      <c r="O17" s="37">
        <f t="shared" si="2"/>
        <v>2.3333333333333335</v>
      </c>
      <c r="P17" s="19">
        <f t="shared" si="2"/>
        <v>3.111111111111111</v>
      </c>
      <c r="Q17" s="37">
        <f t="shared" si="2"/>
        <v>3</v>
      </c>
      <c r="R17" s="19">
        <f t="shared" si="2"/>
        <v>2.4444444444444446</v>
      </c>
      <c r="S17" s="37">
        <f t="shared" si="2"/>
        <v>2.75</v>
      </c>
      <c r="T17" s="19">
        <f t="shared" si="2"/>
        <v>2.6875</v>
      </c>
      <c r="U17" s="37">
        <f t="shared" si="2"/>
        <v>2.1666666666666665</v>
      </c>
      <c r="V17" s="19">
        <f t="shared" si="2"/>
        <v>2.6875</v>
      </c>
      <c r="W17" s="37">
        <f t="shared" si="2"/>
        <v>2.5789473684210527</v>
      </c>
      <c r="X17" s="19">
        <f t="shared" si="2"/>
        <v>2.05</v>
      </c>
      <c r="Y17" s="37">
        <f>SUM(Y15/Y16)</f>
        <v>3.111111111111111</v>
      </c>
    </row>
    <row r="18" spans="1:25" s="9" customFormat="1" ht="11.25">
      <c r="A18" s="44"/>
      <c r="B18" s="16" t="s">
        <v>5</v>
      </c>
      <c r="C18" s="29">
        <f>SUM(D18:Y18)</f>
        <v>15591</v>
      </c>
      <c r="D18" s="18">
        <v>1189</v>
      </c>
      <c r="E18" s="36">
        <v>14</v>
      </c>
      <c r="F18" s="18">
        <v>206</v>
      </c>
      <c r="G18" s="36"/>
      <c r="H18" s="18">
        <v>1429</v>
      </c>
      <c r="I18" s="36">
        <v>1585</v>
      </c>
      <c r="J18" s="18">
        <v>1826</v>
      </c>
      <c r="K18" s="36">
        <v>66</v>
      </c>
      <c r="L18" s="18">
        <v>15</v>
      </c>
      <c r="M18" s="36">
        <v>941</v>
      </c>
      <c r="N18" s="18">
        <v>778</v>
      </c>
      <c r="O18" s="36">
        <v>542</v>
      </c>
      <c r="P18" s="18">
        <v>623</v>
      </c>
      <c r="Q18" s="36">
        <v>731</v>
      </c>
      <c r="R18" s="18">
        <v>418</v>
      </c>
      <c r="S18" s="36">
        <v>708</v>
      </c>
      <c r="T18" s="18">
        <v>679</v>
      </c>
      <c r="U18" s="36">
        <v>398</v>
      </c>
      <c r="V18" s="18">
        <v>706</v>
      </c>
      <c r="W18" s="36">
        <v>1113</v>
      </c>
      <c r="X18" s="18">
        <v>715</v>
      </c>
      <c r="Y18" s="36">
        <v>909</v>
      </c>
    </row>
    <row r="19" spans="1:25" s="9" customFormat="1" ht="11.25">
      <c r="A19" s="45"/>
      <c r="B19" s="16" t="s">
        <v>6</v>
      </c>
      <c r="C19" s="30">
        <f>C18/C15</f>
        <v>20.169469598965073</v>
      </c>
      <c r="D19" s="19">
        <f>SUM(D18/D15)</f>
        <v>25.29787234042553</v>
      </c>
      <c r="E19" s="37">
        <f>SUM(E18/E15)</f>
        <v>7</v>
      </c>
      <c r="F19" s="19">
        <f>SUM(F18/F15)</f>
        <v>17.166666666666668</v>
      </c>
      <c r="G19" s="37"/>
      <c r="H19" s="19">
        <f aca="true" t="shared" si="3" ref="H19:X19">SUM(H18/H15)</f>
        <v>21.651515151515152</v>
      </c>
      <c r="I19" s="37">
        <f t="shared" si="3"/>
        <v>28.818181818181817</v>
      </c>
      <c r="J19" s="19">
        <f>SUM(J18/J15)</f>
        <v>28.53125</v>
      </c>
      <c r="K19" s="37">
        <f t="shared" si="3"/>
        <v>22</v>
      </c>
      <c r="L19" s="19">
        <f t="shared" si="3"/>
        <v>7.5</v>
      </c>
      <c r="M19" s="37">
        <f t="shared" si="3"/>
        <v>24.763157894736842</v>
      </c>
      <c r="N19" s="19">
        <f t="shared" si="3"/>
        <v>14.145454545454545</v>
      </c>
      <c r="O19" s="37">
        <f t="shared" si="3"/>
        <v>15.485714285714286</v>
      </c>
      <c r="P19" s="19">
        <f t="shared" si="3"/>
        <v>11.125</v>
      </c>
      <c r="Q19" s="37">
        <f t="shared" si="3"/>
        <v>17.404761904761905</v>
      </c>
      <c r="R19" s="19">
        <f t="shared" si="3"/>
        <v>19</v>
      </c>
      <c r="S19" s="37">
        <f t="shared" si="3"/>
        <v>16.09090909090909</v>
      </c>
      <c r="T19" s="19">
        <f t="shared" si="3"/>
        <v>15.790697674418604</v>
      </c>
      <c r="U19" s="37">
        <f t="shared" si="3"/>
        <v>15.307692307692308</v>
      </c>
      <c r="V19" s="19">
        <f t="shared" si="3"/>
        <v>16.41860465116279</v>
      </c>
      <c r="W19" s="37">
        <f t="shared" si="3"/>
        <v>22.714285714285715</v>
      </c>
      <c r="X19" s="19">
        <f t="shared" si="3"/>
        <v>17.4390243902439</v>
      </c>
      <c r="Y19" s="37">
        <f>SUM(Y18/Y15)</f>
        <v>32.464285714285715</v>
      </c>
    </row>
    <row r="20" spans="1:25" s="9" customFormat="1" ht="11.25">
      <c r="A20" s="1"/>
      <c r="B20" s="10"/>
      <c r="C20" s="31"/>
      <c r="D20" s="20"/>
      <c r="E20" s="35"/>
      <c r="F20" s="20"/>
      <c r="G20" s="35"/>
      <c r="H20" s="20"/>
      <c r="I20" s="35"/>
      <c r="J20" s="20"/>
      <c r="K20" s="35"/>
      <c r="L20" s="20"/>
      <c r="M20" s="35"/>
      <c r="N20" s="20"/>
      <c r="O20" s="35"/>
      <c r="P20" s="20"/>
      <c r="Q20" s="35"/>
      <c r="R20" s="20"/>
      <c r="S20" s="35"/>
      <c r="T20" s="20"/>
      <c r="U20" s="35"/>
      <c r="V20" s="20"/>
      <c r="W20" s="35"/>
      <c r="X20" s="20"/>
      <c r="Y20" s="35"/>
    </row>
    <row r="21" spans="1:25" s="9" customFormat="1" ht="11.25">
      <c r="A21" s="43" t="s">
        <v>38</v>
      </c>
      <c r="B21" s="16" t="s">
        <v>1</v>
      </c>
      <c r="C21" s="29">
        <f>SUM(D21:Y21)</f>
        <v>407</v>
      </c>
      <c r="D21" s="17">
        <v>21</v>
      </c>
      <c r="E21" s="35">
        <v>2</v>
      </c>
      <c r="F21" s="17">
        <v>3</v>
      </c>
      <c r="G21" s="35"/>
      <c r="H21" s="17">
        <v>27</v>
      </c>
      <c r="I21" s="35">
        <v>17</v>
      </c>
      <c r="J21" s="17">
        <v>15</v>
      </c>
      <c r="K21" s="35">
        <v>1</v>
      </c>
      <c r="L21" s="17">
        <v>1</v>
      </c>
      <c r="M21" s="35">
        <v>22</v>
      </c>
      <c r="N21" s="17">
        <v>40</v>
      </c>
      <c r="O21" s="35">
        <v>29</v>
      </c>
      <c r="P21" s="17">
        <v>34</v>
      </c>
      <c r="Q21" s="35">
        <v>33</v>
      </c>
      <c r="R21" s="17">
        <v>20</v>
      </c>
      <c r="S21" s="35">
        <v>33</v>
      </c>
      <c r="T21" s="17">
        <v>23</v>
      </c>
      <c r="U21" s="35">
        <v>15</v>
      </c>
      <c r="V21" s="17">
        <v>24</v>
      </c>
      <c r="W21" s="35">
        <v>23</v>
      </c>
      <c r="X21" s="17">
        <v>20</v>
      </c>
      <c r="Y21" s="35">
        <v>4</v>
      </c>
    </row>
    <row r="22" spans="1:25" s="9" customFormat="1" ht="11.25">
      <c r="A22" s="44"/>
      <c r="B22" s="16" t="s">
        <v>2</v>
      </c>
      <c r="C22" s="29">
        <f>SUM(D22:Y22)</f>
        <v>739</v>
      </c>
      <c r="D22" s="18">
        <v>51</v>
      </c>
      <c r="E22" s="36">
        <v>2</v>
      </c>
      <c r="F22" s="18">
        <v>18</v>
      </c>
      <c r="G22" s="36"/>
      <c r="H22" s="18">
        <v>57</v>
      </c>
      <c r="I22" s="36">
        <v>48</v>
      </c>
      <c r="J22" s="18">
        <v>48</v>
      </c>
      <c r="K22" s="36">
        <v>3</v>
      </c>
      <c r="L22" s="18">
        <v>2</v>
      </c>
      <c r="M22" s="36">
        <v>42</v>
      </c>
      <c r="N22" s="18">
        <v>60</v>
      </c>
      <c r="O22" s="36">
        <v>44</v>
      </c>
      <c r="P22" s="18">
        <v>46</v>
      </c>
      <c r="Q22" s="36">
        <v>51</v>
      </c>
      <c r="R22" s="18">
        <v>27</v>
      </c>
      <c r="S22" s="36">
        <v>44</v>
      </c>
      <c r="T22" s="18">
        <v>37</v>
      </c>
      <c r="U22" s="36">
        <v>20</v>
      </c>
      <c r="V22" s="18">
        <v>34</v>
      </c>
      <c r="W22" s="36">
        <v>41</v>
      </c>
      <c r="X22" s="18">
        <v>34</v>
      </c>
      <c r="Y22" s="36">
        <v>30</v>
      </c>
    </row>
    <row r="23" spans="1:25" s="9" customFormat="1" ht="6.75" customHeight="1">
      <c r="A23" s="44"/>
      <c r="B23" s="16" t="s">
        <v>3</v>
      </c>
      <c r="C23" s="29">
        <f>SUM(D23:Y23)</f>
        <v>303</v>
      </c>
      <c r="D23" s="17">
        <v>24</v>
      </c>
      <c r="E23" s="35">
        <v>1</v>
      </c>
      <c r="F23" s="17">
        <v>8</v>
      </c>
      <c r="G23" s="35"/>
      <c r="H23" s="17">
        <v>15</v>
      </c>
      <c r="I23" s="35">
        <v>22</v>
      </c>
      <c r="J23" s="17">
        <v>19</v>
      </c>
      <c r="K23" s="35">
        <v>3</v>
      </c>
      <c r="L23" s="17">
        <v>1</v>
      </c>
      <c r="M23" s="35">
        <v>15</v>
      </c>
      <c r="N23" s="17">
        <v>30</v>
      </c>
      <c r="O23" s="35">
        <v>16</v>
      </c>
      <c r="P23" s="17">
        <v>18</v>
      </c>
      <c r="Q23" s="35">
        <v>13</v>
      </c>
      <c r="R23" s="17">
        <v>13</v>
      </c>
      <c r="S23" s="35">
        <v>19</v>
      </c>
      <c r="T23" s="17">
        <v>16</v>
      </c>
      <c r="U23" s="35">
        <v>11</v>
      </c>
      <c r="V23" s="17">
        <v>14</v>
      </c>
      <c r="W23" s="35">
        <v>16</v>
      </c>
      <c r="X23" s="17">
        <v>18</v>
      </c>
      <c r="Y23" s="35">
        <v>11</v>
      </c>
    </row>
    <row r="24" spans="1:25" s="9" customFormat="1" ht="13.5" customHeight="1">
      <c r="A24" s="44"/>
      <c r="B24" s="16" t="s">
        <v>4</v>
      </c>
      <c r="C24" s="30">
        <f>C22/C23</f>
        <v>2.438943894389439</v>
      </c>
      <c r="D24" s="19">
        <f>SUM(D22/D23)</f>
        <v>2.125</v>
      </c>
      <c r="E24" s="37">
        <f>SUM(E22/E23)</f>
        <v>2</v>
      </c>
      <c r="F24" s="19">
        <f>SUM(F22/F23)</f>
        <v>2.25</v>
      </c>
      <c r="G24" s="37"/>
      <c r="H24" s="19">
        <f aca="true" t="shared" si="4" ref="H24:X24">SUM(H22/H23)</f>
        <v>3.8</v>
      </c>
      <c r="I24" s="37">
        <f t="shared" si="4"/>
        <v>2.1818181818181817</v>
      </c>
      <c r="J24" s="19">
        <f>SUM(J22/J23)</f>
        <v>2.526315789473684</v>
      </c>
      <c r="K24" s="37">
        <f t="shared" si="4"/>
        <v>1</v>
      </c>
      <c r="L24" s="19">
        <f t="shared" si="4"/>
        <v>2</v>
      </c>
      <c r="M24" s="37">
        <f t="shared" si="4"/>
        <v>2.8</v>
      </c>
      <c r="N24" s="19">
        <f t="shared" si="4"/>
        <v>2</v>
      </c>
      <c r="O24" s="37">
        <f t="shared" si="4"/>
        <v>2.75</v>
      </c>
      <c r="P24" s="19">
        <f t="shared" si="4"/>
        <v>2.5555555555555554</v>
      </c>
      <c r="Q24" s="37">
        <f t="shared" si="4"/>
        <v>3.923076923076923</v>
      </c>
      <c r="R24" s="19">
        <f t="shared" si="4"/>
        <v>2.076923076923077</v>
      </c>
      <c r="S24" s="37">
        <f t="shared" si="4"/>
        <v>2.3157894736842106</v>
      </c>
      <c r="T24" s="19">
        <f t="shared" si="4"/>
        <v>2.3125</v>
      </c>
      <c r="U24" s="37">
        <f t="shared" si="4"/>
        <v>1.8181818181818181</v>
      </c>
      <c r="V24" s="19">
        <f t="shared" si="4"/>
        <v>2.4285714285714284</v>
      </c>
      <c r="W24" s="37">
        <f t="shared" si="4"/>
        <v>2.5625</v>
      </c>
      <c r="X24" s="19">
        <f t="shared" si="4"/>
        <v>1.8888888888888888</v>
      </c>
      <c r="Y24" s="37">
        <f>SUM(Y22/Y23)</f>
        <v>2.727272727272727</v>
      </c>
    </row>
    <row r="25" spans="1:25" s="9" customFormat="1" ht="11.25">
      <c r="A25" s="44"/>
      <c r="B25" s="16" t="s">
        <v>5</v>
      </c>
      <c r="C25" s="29">
        <f>SUM(D25:Y25)</f>
        <v>13286</v>
      </c>
      <c r="D25" s="18">
        <v>1183</v>
      </c>
      <c r="E25" s="36">
        <v>8</v>
      </c>
      <c r="F25" s="18">
        <v>314</v>
      </c>
      <c r="G25" s="36"/>
      <c r="H25" s="18">
        <v>885</v>
      </c>
      <c r="I25" s="36">
        <v>1150</v>
      </c>
      <c r="J25" s="18">
        <v>1008</v>
      </c>
      <c r="K25" s="36">
        <v>66</v>
      </c>
      <c r="L25" s="18">
        <v>16</v>
      </c>
      <c r="M25" s="36">
        <v>867</v>
      </c>
      <c r="N25" s="18">
        <v>1034</v>
      </c>
      <c r="O25" s="36">
        <v>647</v>
      </c>
      <c r="P25" s="18">
        <v>779</v>
      </c>
      <c r="Q25" s="36">
        <v>767</v>
      </c>
      <c r="R25" s="18">
        <v>450</v>
      </c>
      <c r="S25" s="36">
        <v>589</v>
      </c>
      <c r="T25" s="18">
        <v>494</v>
      </c>
      <c r="U25" s="36">
        <v>278</v>
      </c>
      <c r="V25" s="18">
        <v>570</v>
      </c>
      <c r="W25" s="36">
        <v>678</v>
      </c>
      <c r="X25" s="18">
        <v>720</v>
      </c>
      <c r="Y25" s="36">
        <v>783</v>
      </c>
    </row>
    <row r="26" spans="1:25" s="9" customFormat="1" ht="11.25">
      <c r="A26" s="45"/>
      <c r="B26" s="16" t="s">
        <v>6</v>
      </c>
      <c r="C26" s="30">
        <f>C25/C22</f>
        <v>17.978349120433016</v>
      </c>
      <c r="D26" s="19">
        <f>SUM(D25/D22)</f>
        <v>23.19607843137255</v>
      </c>
      <c r="E26" s="37">
        <f>SUM(E25/E22)</f>
        <v>4</v>
      </c>
      <c r="F26" s="19">
        <f>SUM(F25/F22)</f>
        <v>17.444444444444443</v>
      </c>
      <c r="G26" s="37"/>
      <c r="H26" s="19">
        <f aca="true" t="shared" si="5" ref="H26:X26">SUM(H25/H22)</f>
        <v>15.526315789473685</v>
      </c>
      <c r="I26" s="37">
        <f t="shared" si="5"/>
        <v>23.958333333333332</v>
      </c>
      <c r="J26" s="19">
        <f>SUM(J25/J22)</f>
        <v>21</v>
      </c>
      <c r="K26" s="37">
        <f t="shared" si="5"/>
        <v>22</v>
      </c>
      <c r="L26" s="19">
        <f t="shared" si="5"/>
        <v>8</v>
      </c>
      <c r="M26" s="37">
        <f t="shared" si="5"/>
        <v>20.642857142857142</v>
      </c>
      <c r="N26" s="19">
        <f t="shared" si="5"/>
        <v>17.233333333333334</v>
      </c>
      <c r="O26" s="37">
        <f t="shared" si="5"/>
        <v>14.704545454545455</v>
      </c>
      <c r="P26" s="19">
        <f t="shared" si="5"/>
        <v>16.934782608695652</v>
      </c>
      <c r="Q26" s="37">
        <f t="shared" si="5"/>
        <v>15.03921568627451</v>
      </c>
      <c r="R26" s="19">
        <f t="shared" si="5"/>
        <v>16.666666666666668</v>
      </c>
      <c r="S26" s="37">
        <f t="shared" si="5"/>
        <v>13.386363636363637</v>
      </c>
      <c r="T26" s="19">
        <f t="shared" si="5"/>
        <v>13.35135135135135</v>
      </c>
      <c r="U26" s="37">
        <f t="shared" si="5"/>
        <v>13.9</v>
      </c>
      <c r="V26" s="19">
        <f t="shared" si="5"/>
        <v>16.764705882352942</v>
      </c>
      <c r="W26" s="37">
        <f t="shared" si="5"/>
        <v>16.536585365853657</v>
      </c>
      <c r="X26" s="19">
        <f t="shared" si="5"/>
        <v>21.176470588235293</v>
      </c>
      <c r="Y26" s="37">
        <f>SUM(Y25/Y22)</f>
        <v>26.1</v>
      </c>
    </row>
    <row r="27" spans="1:25" s="9" customFormat="1" ht="11.25">
      <c r="A27" s="1"/>
      <c r="B27" s="10"/>
      <c r="C27" s="31"/>
      <c r="D27" s="20"/>
      <c r="E27" s="35"/>
      <c r="F27" s="20"/>
      <c r="G27" s="35"/>
      <c r="H27" s="20"/>
      <c r="I27" s="35"/>
      <c r="J27" s="20"/>
      <c r="K27" s="35"/>
      <c r="L27" s="20"/>
      <c r="M27" s="35"/>
      <c r="N27" s="20"/>
      <c r="O27" s="35"/>
      <c r="P27" s="20"/>
      <c r="Q27" s="35"/>
      <c r="R27" s="20"/>
      <c r="S27" s="35"/>
      <c r="T27" s="20"/>
      <c r="U27" s="35"/>
      <c r="V27" s="20"/>
      <c r="W27" s="35"/>
      <c r="X27" s="20"/>
      <c r="Y27" s="35"/>
    </row>
    <row r="28" spans="1:25" s="9" customFormat="1" ht="11.25">
      <c r="A28" s="43" t="s">
        <v>48</v>
      </c>
      <c r="B28" s="16" t="s">
        <v>1</v>
      </c>
      <c r="C28" s="29">
        <f>SUM(D28:Y28)</f>
        <v>397</v>
      </c>
      <c r="D28" s="17">
        <v>20</v>
      </c>
      <c r="E28" s="35">
        <v>2</v>
      </c>
      <c r="F28" s="17">
        <v>3</v>
      </c>
      <c r="G28" s="35"/>
      <c r="H28" s="17">
        <v>23</v>
      </c>
      <c r="I28" s="35">
        <v>20</v>
      </c>
      <c r="J28" s="17">
        <v>15</v>
      </c>
      <c r="K28" s="35">
        <v>1</v>
      </c>
      <c r="L28" s="17">
        <v>1</v>
      </c>
      <c r="M28" s="35">
        <v>25</v>
      </c>
      <c r="N28" s="17">
        <v>32</v>
      </c>
      <c r="O28" s="35">
        <v>29</v>
      </c>
      <c r="P28" s="17">
        <v>23</v>
      </c>
      <c r="Q28" s="35">
        <v>31</v>
      </c>
      <c r="R28" s="17">
        <v>22</v>
      </c>
      <c r="S28" s="35">
        <v>27</v>
      </c>
      <c r="T28" s="17">
        <v>29</v>
      </c>
      <c r="U28" s="35">
        <v>12</v>
      </c>
      <c r="V28" s="17">
        <v>25</v>
      </c>
      <c r="W28" s="35">
        <v>21</v>
      </c>
      <c r="X28" s="17">
        <v>32</v>
      </c>
      <c r="Y28" s="35">
        <v>4</v>
      </c>
    </row>
    <row r="29" spans="1:25" s="9" customFormat="1" ht="11.25">
      <c r="A29" s="44"/>
      <c r="B29" s="16" t="s">
        <v>2</v>
      </c>
      <c r="C29" s="29">
        <f>SUM(D29:Y29)</f>
        <v>823</v>
      </c>
      <c r="D29" s="18">
        <v>51</v>
      </c>
      <c r="E29" s="36">
        <v>2</v>
      </c>
      <c r="F29" s="18">
        <v>18</v>
      </c>
      <c r="G29" s="36"/>
      <c r="H29" s="18">
        <v>62</v>
      </c>
      <c r="I29" s="36">
        <v>66</v>
      </c>
      <c r="J29" s="18">
        <v>69</v>
      </c>
      <c r="K29" s="36">
        <v>5</v>
      </c>
      <c r="L29" s="18">
        <v>2</v>
      </c>
      <c r="M29" s="36">
        <v>46</v>
      </c>
      <c r="N29" s="18">
        <v>60</v>
      </c>
      <c r="O29" s="36">
        <v>44</v>
      </c>
      <c r="P29" s="18">
        <v>41</v>
      </c>
      <c r="Q29" s="36">
        <v>43</v>
      </c>
      <c r="R29" s="18">
        <v>32</v>
      </c>
      <c r="S29" s="36">
        <v>48</v>
      </c>
      <c r="T29" s="18">
        <v>45</v>
      </c>
      <c r="U29" s="36">
        <v>21</v>
      </c>
      <c r="V29" s="18">
        <v>49</v>
      </c>
      <c r="W29" s="36">
        <v>44</v>
      </c>
      <c r="X29" s="18">
        <v>47</v>
      </c>
      <c r="Y29" s="36">
        <v>28</v>
      </c>
    </row>
    <row r="30" spans="1:25" s="9" customFormat="1" ht="6.75" customHeight="1">
      <c r="A30" s="44"/>
      <c r="B30" s="16" t="s">
        <v>3</v>
      </c>
      <c r="C30" s="29">
        <f>SUM(D30:Y30)</f>
        <v>313</v>
      </c>
      <c r="D30" s="17">
        <v>24</v>
      </c>
      <c r="E30" s="35">
        <v>2</v>
      </c>
      <c r="F30" s="17">
        <v>7</v>
      </c>
      <c r="G30" s="35"/>
      <c r="H30" s="17">
        <v>19</v>
      </c>
      <c r="I30" s="35">
        <v>22</v>
      </c>
      <c r="J30" s="17">
        <v>18</v>
      </c>
      <c r="K30" s="35">
        <v>3</v>
      </c>
      <c r="L30" s="17">
        <v>1</v>
      </c>
      <c r="M30" s="35">
        <v>16</v>
      </c>
      <c r="N30" s="17">
        <v>30</v>
      </c>
      <c r="O30" s="35">
        <v>17</v>
      </c>
      <c r="P30" s="17">
        <v>17</v>
      </c>
      <c r="Q30" s="35">
        <v>13</v>
      </c>
      <c r="R30" s="17">
        <v>13</v>
      </c>
      <c r="S30" s="35">
        <v>20</v>
      </c>
      <c r="T30" s="17">
        <v>17</v>
      </c>
      <c r="U30" s="35">
        <v>10</v>
      </c>
      <c r="V30" s="17">
        <v>15</v>
      </c>
      <c r="W30" s="35">
        <v>20</v>
      </c>
      <c r="X30" s="17">
        <v>20</v>
      </c>
      <c r="Y30" s="35">
        <v>9</v>
      </c>
    </row>
    <row r="31" spans="1:25" s="9" customFormat="1" ht="13.5" customHeight="1">
      <c r="A31" s="44"/>
      <c r="B31" s="16" t="s">
        <v>4</v>
      </c>
      <c r="C31" s="30">
        <f>C29/C30</f>
        <v>2.6293929712460065</v>
      </c>
      <c r="D31" s="19">
        <f>SUM(D29/D30)</f>
        <v>2.125</v>
      </c>
      <c r="E31" s="37">
        <f>SUM(E29/E30)</f>
        <v>1</v>
      </c>
      <c r="F31" s="19">
        <f>SUM(F29/F30)</f>
        <v>2.5714285714285716</v>
      </c>
      <c r="G31" s="37"/>
      <c r="H31" s="19">
        <f aca="true" t="shared" si="6" ref="H31:X31">SUM(H29/H30)</f>
        <v>3.263157894736842</v>
      </c>
      <c r="I31" s="37">
        <f t="shared" si="6"/>
        <v>3</v>
      </c>
      <c r="J31" s="19">
        <f>SUM(J29/J30)</f>
        <v>3.8333333333333335</v>
      </c>
      <c r="K31" s="37">
        <f t="shared" si="6"/>
        <v>1.6666666666666667</v>
      </c>
      <c r="L31" s="19">
        <f t="shared" si="6"/>
        <v>2</v>
      </c>
      <c r="M31" s="37">
        <f t="shared" si="6"/>
        <v>2.875</v>
      </c>
      <c r="N31" s="19">
        <f t="shared" si="6"/>
        <v>2</v>
      </c>
      <c r="O31" s="37">
        <f t="shared" si="6"/>
        <v>2.588235294117647</v>
      </c>
      <c r="P31" s="19">
        <f t="shared" si="6"/>
        <v>2.411764705882353</v>
      </c>
      <c r="Q31" s="37">
        <f t="shared" si="6"/>
        <v>3.3076923076923075</v>
      </c>
      <c r="R31" s="19">
        <f t="shared" si="6"/>
        <v>2.4615384615384617</v>
      </c>
      <c r="S31" s="37">
        <f t="shared" si="6"/>
        <v>2.4</v>
      </c>
      <c r="T31" s="19">
        <f t="shared" si="6"/>
        <v>2.6470588235294117</v>
      </c>
      <c r="U31" s="37">
        <f t="shared" si="6"/>
        <v>2.1</v>
      </c>
      <c r="V31" s="19">
        <f t="shared" si="6"/>
        <v>3.2666666666666666</v>
      </c>
      <c r="W31" s="37">
        <f t="shared" si="6"/>
        <v>2.2</v>
      </c>
      <c r="X31" s="19">
        <f t="shared" si="6"/>
        <v>2.35</v>
      </c>
      <c r="Y31" s="37">
        <f>SUM(Y29/Y30)</f>
        <v>3.111111111111111</v>
      </c>
    </row>
    <row r="32" spans="1:25" s="9" customFormat="1" ht="11.25">
      <c r="A32" s="44"/>
      <c r="B32" s="16" t="s">
        <v>5</v>
      </c>
      <c r="C32" s="29">
        <f>SUM(D32:Y32)</f>
        <v>16460</v>
      </c>
      <c r="D32" s="18">
        <v>1128</v>
      </c>
      <c r="E32" s="36">
        <v>10</v>
      </c>
      <c r="F32" s="18">
        <v>219</v>
      </c>
      <c r="G32" s="36"/>
      <c r="H32" s="18">
        <v>1477</v>
      </c>
      <c r="I32" s="36">
        <v>1609</v>
      </c>
      <c r="J32" s="18">
        <v>1857</v>
      </c>
      <c r="K32" s="36">
        <v>34</v>
      </c>
      <c r="L32" s="18">
        <v>26</v>
      </c>
      <c r="M32" s="36">
        <v>1056</v>
      </c>
      <c r="N32" s="18">
        <v>920</v>
      </c>
      <c r="O32" s="36">
        <v>779</v>
      </c>
      <c r="P32" s="18">
        <v>667</v>
      </c>
      <c r="Q32" s="36">
        <v>808</v>
      </c>
      <c r="R32" s="18">
        <v>518</v>
      </c>
      <c r="S32" s="36">
        <v>742</v>
      </c>
      <c r="T32" s="18">
        <v>820</v>
      </c>
      <c r="U32" s="36">
        <v>317</v>
      </c>
      <c r="V32" s="18">
        <v>876</v>
      </c>
      <c r="W32" s="36">
        <v>898</v>
      </c>
      <c r="X32" s="18">
        <v>870</v>
      </c>
      <c r="Y32" s="36">
        <v>829</v>
      </c>
    </row>
    <row r="33" spans="1:25" s="9" customFormat="1" ht="11.25">
      <c r="A33" s="45"/>
      <c r="B33" s="16" t="s">
        <v>6</v>
      </c>
      <c r="C33" s="30">
        <f>C32/C29</f>
        <v>20</v>
      </c>
      <c r="D33" s="19">
        <f>SUM(D32/D29)</f>
        <v>22.11764705882353</v>
      </c>
      <c r="E33" s="37">
        <f>SUM(E32/E29)</f>
        <v>5</v>
      </c>
      <c r="F33" s="19">
        <f>SUM(F32/F29)</f>
        <v>12.166666666666666</v>
      </c>
      <c r="G33" s="37"/>
      <c r="H33" s="19">
        <f aca="true" t="shared" si="7" ref="H33:X33">SUM(H32/H29)</f>
        <v>23.822580645161292</v>
      </c>
      <c r="I33" s="37">
        <f t="shared" si="7"/>
        <v>24.37878787878788</v>
      </c>
      <c r="J33" s="19">
        <f>SUM(J32/J29)</f>
        <v>26.91304347826087</v>
      </c>
      <c r="K33" s="37">
        <f t="shared" si="7"/>
        <v>6.8</v>
      </c>
      <c r="L33" s="19">
        <f t="shared" si="7"/>
        <v>13</v>
      </c>
      <c r="M33" s="37">
        <f t="shared" si="7"/>
        <v>22.956521739130434</v>
      </c>
      <c r="N33" s="19">
        <f t="shared" si="7"/>
        <v>15.333333333333334</v>
      </c>
      <c r="O33" s="37">
        <f t="shared" si="7"/>
        <v>17.704545454545453</v>
      </c>
      <c r="P33" s="19">
        <f t="shared" si="7"/>
        <v>16.26829268292683</v>
      </c>
      <c r="Q33" s="37">
        <f t="shared" si="7"/>
        <v>18.790697674418606</v>
      </c>
      <c r="R33" s="19">
        <f t="shared" si="7"/>
        <v>16.1875</v>
      </c>
      <c r="S33" s="37">
        <f t="shared" si="7"/>
        <v>15.458333333333334</v>
      </c>
      <c r="T33" s="19">
        <f t="shared" si="7"/>
        <v>18.22222222222222</v>
      </c>
      <c r="U33" s="37">
        <f t="shared" si="7"/>
        <v>15.095238095238095</v>
      </c>
      <c r="V33" s="19">
        <f t="shared" si="7"/>
        <v>17.877551020408163</v>
      </c>
      <c r="W33" s="37">
        <f t="shared" si="7"/>
        <v>20.40909090909091</v>
      </c>
      <c r="X33" s="19">
        <f t="shared" si="7"/>
        <v>18.51063829787234</v>
      </c>
      <c r="Y33" s="37">
        <f>SUM(Y32/Y29)</f>
        <v>29.607142857142858</v>
      </c>
    </row>
    <row r="34" spans="1:25" s="9" customFormat="1" ht="11.25">
      <c r="A34" s="1"/>
      <c r="B34" s="10"/>
      <c r="C34" s="31"/>
      <c r="D34" s="20"/>
      <c r="E34" s="35"/>
      <c r="F34" s="20"/>
      <c r="G34" s="35"/>
      <c r="H34" s="20"/>
      <c r="I34" s="35"/>
      <c r="J34" s="20"/>
      <c r="K34" s="35"/>
      <c r="L34" s="20"/>
      <c r="M34" s="35"/>
      <c r="N34" s="20"/>
      <c r="O34" s="35"/>
      <c r="P34" s="20"/>
      <c r="Q34" s="35"/>
      <c r="R34" s="20"/>
      <c r="S34" s="35"/>
      <c r="T34" s="20"/>
      <c r="U34" s="35"/>
      <c r="V34" s="20"/>
      <c r="W34" s="35"/>
      <c r="X34" s="20"/>
      <c r="Y34" s="35"/>
    </row>
    <row r="35" spans="1:25" s="9" customFormat="1" ht="11.25">
      <c r="A35" s="43" t="s">
        <v>39</v>
      </c>
      <c r="B35" s="16" t="s">
        <v>1</v>
      </c>
      <c r="C35" s="29">
        <f>SUM(D35:Y35)</f>
        <v>375</v>
      </c>
      <c r="D35" s="17">
        <v>21</v>
      </c>
      <c r="E35" s="35">
        <v>0</v>
      </c>
      <c r="F35" s="17">
        <v>3</v>
      </c>
      <c r="G35" s="35">
        <v>1</v>
      </c>
      <c r="H35" s="17">
        <v>22</v>
      </c>
      <c r="I35" s="35">
        <v>14</v>
      </c>
      <c r="J35" s="17">
        <v>14</v>
      </c>
      <c r="K35" s="35">
        <v>1</v>
      </c>
      <c r="L35" s="17">
        <v>1</v>
      </c>
      <c r="M35" s="35">
        <v>21</v>
      </c>
      <c r="N35" s="17">
        <v>33</v>
      </c>
      <c r="O35" s="35">
        <v>27</v>
      </c>
      <c r="P35" s="17">
        <v>26</v>
      </c>
      <c r="Q35" s="35">
        <v>26</v>
      </c>
      <c r="R35" s="17">
        <v>20</v>
      </c>
      <c r="S35" s="35">
        <v>30</v>
      </c>
      <c r="T35" s="17">
        <v>24</v>
      </c>
      <c r="U35" s="35">
        <v>13</v>
      </c>
      <c r="V35" s="17">
        <v>28</v>
      </c>
      <c r="W35" s="35">
        <v>21</v>
      </c>
      <c r="X35" s="17">
        <v>24</v>
      </c>
      <c r="Y35" s="35">
        <v>5</v>
      </c>
    </row>
    <row r="36" spans="1:25" s="9" customFormat="1" ht="11.25">
      <c r="A36" s="44"/>
      <c r="B36" s="16" t="s">
        <v>2</v>
      </c>
      <c r="C36" s="29">
        <f>SUM(D36:Y36)</f>
        <v>764</v>
      </c>
      <c r="D36" s="18">
        <v>48</v>
      </c>
      <c r="E36" s="36">
        <v>0</v>
      </c>
      <c r="F36" s="18">
        <v>14</v>
      </c>
      <c r="G36" s="36">
        <v>3</v>
      </c>
      <c r="H36" s="18">
        <v>49</v>
      </c>
      <c r="I36" s="36">
        <v>49</v>
      </c>
      <c r="J36" s="18">
        <v>62</v>
      </c>
      <c r="K36" s="36">
        <v>3</v>
      </c>
      <c r="L36" s="18">
        <v>2</v>
      </c>
      <c r="M36" s="36">
        <v>41</v>
      </c>
      <c r="N36" s="18">
        <v>60</v>
      </c>
      <c r="O36" s="36">
        <v>46</v>
      </c>
      <c r="P36" s="18">
        <v>48</v>
      </c>
      <c r="Q36" s="36">
        <v>44</v>
      </c>
      <c r="R36" s="18">
        <v>32</v>
      </c>
      <c r="S36" s="36">
        <v>49</v>
      </c>
      <c r="T36" s="18">
        <v>38</v>
      </c>
      <c r="U36" s="36">
        <v>20</v>
      </c>
      <c r="V36" s="18">
        <v>46</v>
      </c>
      <c r="W36" s="36">
        <v>35</v>
      </c>
      <c r="X36" s="18">
        <v>47</v>
      </c>
      <c r="Y36" s="36">
        <v>28</v>
      </c>
    </row>
    <row r="37" spans="1:25" s="9" customFormat="1" ht="9.75" customHeight="1">
      <c r="A37" s="44"/>
      <c r="B37" s="16" t="s">
        <v>3</v>
      </c>
      <c r="C37" s="29">
        <f>SUM(D37:Y37)</f>
        <v>312</v>
      </c>
      <c r="D37" s="17">
        <v>26</v>
      </c>
      <c r="E37" s="35">
        <v>0</v>
      </c>
      <c r="F37" s="17">
        <v>7</v>
      </c>
      <c r="G37" s="35">
        <v>1</v>
      </c>
      <c r="H37" s="17">
        <v>17</v>
      </c>
      <c r="I37" s="35">
        <v>21</v>
      </c>
      <c r="J37" s="17">
        <v>17</v>
      </c>
      <c r="K37" s="35">
        <v>3</v>
      </c>
      <c r="L37" s="17">
        <v>1</v>
      </c>
      <c r="M37" s="35">
        <v>17</v>
      </c>
      <c r="N37" s="17">
        <v>31</v>
      </c>
      <c r="O37" s="35">
        <v>17</v>
      </c>
      <c r="P37" s="17">
        <v>19</v>
      </c>
      <c r="Q37" s="35">
        <v>13</v>
      </c>
      <c r="R37" s="17">
        <v>12</v>
      </c>
      <c r="S37" s="35">
        <v>20</v>
      </c>
      <c r="T37" s="17">
        <v>17</v>
      </c>
      <c r="U37" s="35">
        <v>12</v>
      </c>
      <c r="V37" s="17">
        <v>15</v>
      </c>
      <c r="W37" s="35">
        <v>17</v>
      </c>
      <c r="X37" s="17">
        <v>21</v>
      </c>
      <c r="Y37" s="35">
        <v>8</v>
      </c>
    </row>
    <row r="38" spans="1:25" s="9" customFormat="1" ht="12" customHeight="1">
      <c r="A38" s="44"/>
      <c r="B38" s="16" t="s">
        <v>4</v>
      </c>
      <c r="C38" s="30">
        <f>C36/C37</f>
        <v>2.448717948717949</v>
      </c>
      <c r="D38" s="19">
        <f>SUM(D36/D37)</f>
        <v>1.8461538461538463</v>
      </c>
      <c r="E38" s="36">
        <v>0</v>
      </c>
      <c r="F38" s="19">
        <f aca="true" t="shared" si="8" ref="F38:X38">SUM(F36/F37)</f>
        <v>2</v>
      </c>
      <c r="G38" s="37">
        <f t="shared" si="8"/>
        <v>3</v>
      </c>
      <c r="H38" s="19">
        <f t="shared" si="8"/>
        <v>2.8823529411764706</v>
      </c>
      <c r="I38" s="37">
        <f t="shared" si="8"/>
        <v>2.3333333333333335</v>
      </c>
      <c r="J38" s="19">
        <f>SUM(J36/J37)</f>
        <v>3.6470588235294117</v>
      </c>
      <c r="K38" s="37">
        <f t="shared" si="8"/>
        <v>1</v>
      </c>
      <c r="L38" s="19">
        <f t="shared" si="8"/>
        <v>2</v>
      </c>
      <c r="M38" s="37">
        <f t="shared" si="8"/>
        <v>2.411764705882353</v>
      </c>
      <c r="N38" s="19">
        <f t="shared" si="8"/>
        <v>1.935483870967742</v>
      </c>
      <c r="O38" s="37">
        <f t="shared" si="8"/>
        <v>2.7058823529411766</v>
      </c>
      <c r="P38" s="19">
        <f t="shared" si="8"/>
        <v>2.526315789473684</v>
      </c>
      <c r="Q38" s="37">
        <f t="shared" si="8"/>
        <v>3.3846153846153846</v>
      </c>
      <c r="R38" s="19">
        <f t="shared" si="8"/>
        <v>2.6666666666666665</v>
      </c>
      <c r="S38" s="37">
        <f t="shared" si="8"/>
        <v>2.45</v>
      </c>
      <c r="T38" s="19">
        <f t="shared" si="8"/>
        <v>2.235294117647059</v>
      </c>
      <c r="U38" s="37">
        <f t="shared" si="8"/>
        <v>1.6666666666666667</v>
      </c>
      <c r="V38" s="19">
        <f t="shared" si="8"/>
        <v>3.066666666666667</v>
      </c>
      <c r="W38" s="37">
        <f t="shared" si="8"/>
        <v>2.0588235294117645</v>
      </c>
      <c r="X38" s="19">
        <f t="shared" si="8"/>
        <v>2.238095238095238</v>
      </c>
      <c r="Y38" s="37">
        <f>SUM(Y36/Y37)</f>
        <v>3.5</v>
      </c>
    </row>
    <row r="39" spans="1:25" s="9" customFormat="1" ht="11.25">
      <c r="A39" s="44"/>
      <c r="B39" s="16" t="s">
        <v>5</v>
      </c>
      <c r="C39" s="29">
        <f>SUM(D39:Y39)</f>
        <v>14325</v>
      </c>
      <c r="D39" s="18">
        <v>1336</v>
      </c>
      <c r="E39" s="35">
        <v>0</v>
      </c>
      <c r="F39" s="18">
        <v>336</v>
      </c>
      <c r="G39" s="36">
        <v>61</v>
      </c>
      <c r="H39" s="18">
        <v>932</v>
      </c>
      <c r="I39" s="36">
        <v>974</v>
      </c>
      <c r="J39" s="18">
        <v>1166</v>
      </c>
      <c r="K39" s="36">
        <v>57</v>
      </c>
      <c r="L39" s="18">
        <v>32</v>
      </c>
      <c r="M39" s="36">
        <v>865</v>
      </c>
      <c r="N39" s="18">
        <v>1105</v>
      </c>
      <c r="O39" s="36">
        <v>742</v>
      </c>
      <c r="P39" s="18">
        <v>914</v>
      </c>
      <c r="Q39" s="36">
        <v>815</v>
      </c>
      <c r="R39" s="18">
        <v>562</v>
      </c>
      <c r="S39" s="36">
        <v>724</v>
      </c>
      <c r="T39" s="18">
        <v>641</v>
      </c>
      <c r="U39" s="36">
        <v>257</v>
      </c>
      <c r="V39" s="18">
        <v>702</v>
      </c>
      <c r="W39" s="36">
        <v>569</v>
      </c>
      <c r="X39" s="18">
        <v>761</v>
      </c>
      <c r="Y39" s="36">
        <v>774</v>
      </c>
    </row>
    <row r="40" spans="1:25" s="9" customFormat="1" ht="11.25">
      <c r="A40" s="45"/>
      <c r="B40" s="16" t="s">
        <v>6</v>
      </c>
      <c r="C40" s="30">
        <f>C39/C36</f>
        <v>18.75</v>
      </c>
      <c r="D40" s="19">
        <f>SUM(D39/D36)</f>
        <v>27.833333333333332</v>
      </c>
      <c r="E40" s="36">
        <v>0</v>
      </c>
      <c r="F40" s="19">
        <f aca="true" t="shared" si="9" ref="F40:X40">SUM(F39/F36)</f>
        <v>24</v>
      </c>
      <c r="G40" s="37">
        <f t="shared" si="9"/>
        <v>20.333333333333332</v>
      </c>
      <c r="H40" s="19">
        <f t="shared" si="9"/>
        <v>19.020408163265305</v>
      </c>
      <c r="I40" s="37">
        <f t="shared" si="9"/>
        <v>19.877551020408163</v>
      </c>
      <c r="J40" s="19">
        <f>SUM(J39/J36)</f>
        <v>18.806451612903224</v>
      </c>
      <c r="K40" s="37">
        <f t="shared" si="9"/>
        <v>19</v>
      </c>
      <c r="L40" s="19">
        <f t="shared" si="9"/>
        <v>16</v>
      </c>
      <c r="M40" s="37">
        <f t="shared" si="9"/>
        <v>21.097560975609756</v>
      </c>
      <c r="N40" s="19">
        <f t="shared" si="9"/>
        <v>18.416666666666668</v>
      </c>
      <c r="O40" s="37">
        <f t="shared" si="9"/>
        <v>16.130434782608695</v>
      </c>
      <c r="P40" s="19">
        <f t="shared" si="9"/>
        <v>19.041666666666668</v>
      </c>
      <c r="Q40" s="37">
        <f t="shared" si="9"/>
        <v>18.522727272727273</v>
      </c>
      <c r="R40" s="19">
        <f t="shared" si="9"/>
        <v>17.5625</v>
      </c>
      <c r="S40" s="37">
        <f t="shared" si="9"/>
        <v>14.775510204081632</v>
      </c>
      <c r="T40" s="19">
        <f t="shared" si="9"/>
        <v>16.86842105263158</v>
      </c>
      <c r="U40" s="37">
        <f t="shared" si="9"/>
        <v>12.85</v>
      </c>
      <c r="V40" s="19">
        <f t="shared" si="9"/>
        <v>15.26086956521739</v>
      </c>
      <c r="W40" s="37">
        <f t="shared" si="9"/>
        <v>16.257142857142856</v>
      </c>
      <c r="X40" s="19">
        <f t="shared" si="9"/>
        <v>16.19148936170213</v>
      </c>
      <c r="Y40" s="37">
        <f>SUM(Y39/Y36)</f>
        <v>27.642857142857142</v>
      </c>
    </row>
    <row r="41" spans="1:25" s="9" customFormat="1" ht="11.25">
      <c r="A41" s="1"/>
      <c r="B41" s="10"/>
      <c r="C41" s="31"/>
      <c r="D41" s="20"/>
      <c r="E41" s="35"/>
      <c r="F41" s="20"/>
      <c r="G41" s="35"/>
      <c r="H41" s="20"/>
      <c r="I41" s="35"/>
      <c r="J41" s="20"/>
      <c r="K41" s="35"/>
      <c r="L41" s="20"/>
      <c r="M41" s="35"/>
      <c r="N41" s="20"/>
      <c r="O41" s="35"/>
      <c r="P41" s="20"/>
      <c r="Q41" s="35"/>
      <c r="R41" s="20"/>
      <c r="S41" s="35"/>
      <c r="T41" s="20"/>
      <c r="U41" s="35"/>
      <c r="V41" s="20"/>
      <c r="W41" s="35"/>
      <c r="X41" s="20"/>
      <c r="Y41" s="35"/>
    </row>
    <row r="42" spans="1:25" s="9" customFormat="1" ht="11.25">
      <c r="A42" s="43" t="s">
        <v>47</v>
      </c>
      <c r="B42" s="16" t="s">
        <v>1</v>
      </c>
      <c r="C42" s="29">
        <f>SUM(D42:Y42)</f>
        <v>415</v>
      </c>
      <c r="D42" s="17">
        <v>25</v>
      </c>
      <c r="E42" s="35">
        <v>2</v>
      </c>
      <c r="F42" s="17">
        <v>3</v>
      </c>
      <c r="G42" s="35">
        <v>3</v>
      </c>
      <c r="H42" s="17">
        <v>24</v>
      </c>
      <c r="I42" s="35">
        <v>17</v>
      </c>
      <c r="J42" s="17">
        <v>15</v>
      </c>
      <c r="K42" s="35">
        <v>1</v>
      </c>
      <c r="L42" s="17">
        <v>1</v>
      </c>
      <c r="M42" s="35">
        <v>24</v>
      </c>
      <c r="N42" s="17">
        <v>31</v>
      </c>
      <c r="O42" s="35">
        <v>33</v>
      </c>
      <c r="P42" s="17">
        <v>28</v>
      </c>
      <c r="Q42" s="35">
        <v>31</v>
      </c>
      <c r="R42" s="17">
        <v>19</v>
      </c>
      <c r="S42" s="35">
        <v>28</v>
      </c>
      <c r="T42" s="17">
        <v>23</v>
      </c>
      <c r="U42" s="35">
        <v>16</v>
      </c>
      <c r="V42" s="17">
        <v>28</v>
      </c>
      <c r="W42" s="35">
        <v>22</v>
      </c>
      <c r="X42" s="17">
        <v>37</v>
      </c>
      <c r="Y42" s="35">
        <v>4</v>
      </c>
    </row>
    <row r="43" spans="1:25" s="9" customFormat="1" ht="11.25">
      <c r="A43" s="44"/>
      <c r="B43" s="16" t="s">
        <v>2</v>
      </c>
      <c r="C43" s="29">
        <f>SUM(D43:Y43)</f>
        <v>848</v>
      </c>
      <c r="D43" s="18">
        <v>52</v>
      </c>
      <c r="E43" s="36">
        <v>2</v>
      </c>
      <c r="F43" s="18">
        <v>15</v>
      </c>
      <c r="G43" s="36">
        <v>6</v>
      </c>
      <c r="H43" s="18">
        <v>81</v>
      </c>
      <c r="I43" s="36">
        <v>61</v>
      </c>
      <c r="J43" s="18">
        <v>76</v>
      </c>
      <c r="K43" s="36">
        <v>3</v>
      </c>
      <c r="L43" s="18">
        <v>1</v>
      </c>
      <c r="M43" s="36">
        <v>40</v>
      </c>
      <c r="N43" s="18">
        <v>56</v>
      </c>
      <c r="O43" s="36">
        <v>47</v>
      </c>
      <c r="P43" s="18">
        <v>48</v>
      </c>
      <c r="Q43" s="36">
        <v>44</v>
      </c>
      <c r="R43" s="18">
        <v>27</v>
      </c>
      <c r="S43" s="36">
        <v>47</v>
      </c>
      <c r="T43" s="18">
        <v>42</v>
      </c>
      <c r="U43" s="36">
        <v>30</v>
      </c>
      <c r="V43" s="18">
        <v>44</v>
      </c>
      <c r="W43" s="36">
        <v>44</v>
      </c>
      <c r="X43" s="18">
        <v>54</v>
      </c>
      <c r="Y43" s="36">
        <v>28</v>
      </c>
    </row>
    <row r="44" spans="1:25" s="9" customFormat="1" ht="6.75" customHeight="1">
      <c r="A44" s="44"/>
      <c r="B44" s="16" t="s">
        <v>3</v>
      </c>
      <c r="C44" s="29">
        <f>SUM(D44:Y44)</f>
        <v>327</v>
      </c>
      <c r="D44" s="17">
        <v>27</v>
      </c>
      <c r="E44" s="35">
        <v>1</v>
      </c>
      <c r="F44" s="17">
        <v>8</v>
      </c>
      <c r="G44" s="35">
        <v>4</v>
      </c>
      <c r="H44" s="17">
        <v>29</v>
      </c>
      <c r="I44" s="35">
        <v>22</v>
      </c>
      <c r="J44" s="17">
        <v>20</v>
      </c>
      <c r="K44" s="35">
        <v>3</v>
      </c>
      <c r="L44" s="17">
        <v>1</v>
      </c>
      <c r="M44" s="35">
        <v>16</v>
      </c>
      <c r="N44" s="17">
        <v>29</v>
      </c>
      <c r="O44" s="35">
        <v>16</v>
      </c>
      <c r="P44" s="17">
        <v>16</v>
      </c>
      <c r="Q44" s="35">
        <v>13</v>
      </c>
      <c r="R44" s="17">
        <v>13</v>
      </c>
      <c r="S44" s="35">
        <v>21</v>
      </c>
      <c r="T44" s="17">
        <v>16</v>
      </c>
      <c r="U44" s="35">
        <v>10</v>
      </c>
      <c r="V44" s="17">
        <v>15</v>
      </c>
      <c r="W44" s="35">
        <v>16</v>
      </c>
      <c r="X44" s="17">
        <v>20</v>
      </c>
      <c r="Y44" s="35">
        <v>11</v>
      </c>
    </row>
    <row r="45" spans="1:25" s="9" customFormat="1" ht="13.5" customHeight="1">
      <c r="A45" s="44"/>
      <c r="B45" s="16" t="s">
        <v>4</v>
      </c>
      <c r="C45" s="30">
        <f>C43/C44</f>
        <v>2.5932721712538225</v>
      </c>
      <c r="D45" s="19">
        <f aca="true" t="shared" si="10" ref="D45:X45">SUM(D43/D44)</f>
        <v>1.9259259259259258</v>
      </c>
      <c r="E45" s="37">
        <f t="shared" si="10"/>
        <v>2</v>
      </c>
      <c r="F45" s="19">
        <f t="shared" si="10"/>
        <v>1.875</v>
      </c>
      <c r="G45" s="37">
        <f t="shared" si="10"/>
        <v>1.5</v>
      </c>
      <c r="H45" s="19">
        <f t="shared" si="10"/>
        <v>2.793103448275862</v>
      </c>
      <c r="I45" s="37">
        <f t="shared" si="10"/>
        <v>2.772727272727273</v>
      </c>
      <c r="J45" s="19">
        <f>SUM(J43/J44)</f>
        <v>3.8</v>
      </c>
      <c r="K45" s="37">
        <f t="shared" si="10"/>
        <v>1</v>
      </c>
      <c r="L45" s="19">
        <f t="shared" si="10"/>
        <v>1</v>
      </c>
      <c r="M45" s="37">
        <f t="shared" si="10"/>
        <v>2.5</v>
      </c>
      <c r="N45" s="19">
        <f t="shared" si="10"/>
        <v>1.9310344827586208</v>
      </c>
      <c r="O45" s="37">
        <f t="shared" si="10"/>
        <v>2.9375</v>
      </c>
      <c r="P45" s="19">
        <f t="shared" si="10"/>
        <v>3</v>
      </c>
      <c r="Q45" s="37">
        <f t="shared" si="10"/>
        <v>3.3846153846153846</v>
      </c>
      <c r="R45" s="19">
        <f t="shared" si="10"/>
        <v>2.076923076923077</v>
      </c>
      <c r="S45" s="37">
        <f t="shared" si="10"/>
        <v>2.238095238095238</v>
      </c>
      <c r="T45" s="19">
        <f t="shared" si="10"/>
        <v>2.625</v>
      </c>
      <c r="U45" s="37">
        <f t="shared" si="10"/>
        <v>3</v>
      </c>
      <c r="V45" s="19">
        <f t="shared" si="10"/>
        <v>2.933333333333333</v>
      </c>
      <c r="W45" s="37">
        <f t="shared" si="10"/>
        <v>2.75</v>
      </c>
      <c r="X45" s="19">
        <f t="shared" si="10"/>
        <v>2.7</v>
      </c>
      <c r="Y45" s="37">
        <f>SUM(Y43/Y44)</f>
        <v>2.5454545454545454</v>
      </c>
    </row>
    <row r="46" spans="1:25" s="9" customFormat="1" ht="11.25">
      <c r="A46" s="44"/>
      <c r="B46" s="16" t="s">
        <v>5</v>
      </c>
      <c r="C46" s="29">
        <f>SUM(D46:Y46)</f>
        <v>17937</v>
      </c>
      <c r="D46" s="18">
        <v>1487</v>
      </c>
      <c r="E46" s="36">
        <v>6</v>
      </c>
      <c r="F46" s="18">
        <v>201</v>
      </c>
      <c r="G46" s="36">
        <v>136</v>
      </c>
      <c r="H46" s="18">
        <v>1643</v>
      </c>
      <c r="I46" s="36">
        <v>1501</v>
      </c>
      <c r="J46" s="18">
        <v>1884</v>
      </c>
      <c r="K46" s="36">
        <v>40</v>
      </c>
      <c r="L46" s="18">
        <v>15</v>
      </c>
      <c r="M46" s="36">
        <v>1053</v>
      </c>
      <c r="N46" s="18">
        <v>963</v>
      </c>
      <c r="O46" s="36">
        <v>864</v>
      </c>
      <c r="P46" s="18">
        <v>921</v>
      </c>
      <c r="Q46" s="36">
        <v>851</v>
      </c>
      <c r="R46" s="18">
        <v>405</v>
      </c>
      <c r="S46" s="36">
        <v>1019</v>
      </c>
      <c r="T46" s="18">
        <v>865</v>
      </c>
      <c r="U46" s="36">
        <v>465</v>
      </c>
      <c r="V46" s="18">
        <v>854</v>
      </c>
      <c r="W46" s="36">
        <v>927</v>
      </c>
      <c r="X46" s="18">
        <v>1046</v>
      </c>
      <c r="Y46" s="36">
        <v>791</v>
      </c>
    </row>
    <row r="47" spans="1:25" s="9" customFormat="1" ht="11.25">
      <c r="A47" s="45"/>
      <c r="B47" s="16" t="s">
        <v>6</v>
      </c>
      <c r="C47" s="30">
        <f>C46/C43</f>
        <v>21.152122641509433</v>
      </c>
      <c r="D47" s="19">
        <f aca="true" t="shared" si="11" ref="D47:X47">SUM(D46/D43)</f>
        <v>28.596153846153847</v>
      </c>
      <c r="E47" s="37">
        <f t="shared" si="11"/>
        <v>3</v>
      </c>
      <c r="F47" s="19">
        <f t="shared" si="11"/>
        <v>13.4</v>
      </c>
      <c r="G47" s="37">
        <f t="shared" si="11"/>
        <v>22.666666666666668</v>
      </c>
      <c r="H47" s="19">
        <f t="shared" si="11"/>
        <v>20.28395061728395</v>
      </c>
      <c r="I47" s="37">
        <f t="shared" si="11"/>
        <v>24.60655737704918</v>
      </c>
      <c r="J47" s="19">
        <f>SUM(J46/J43)</f>
        <v>24.789473684210527</v>
      </c>
      <c r="K47" s="37">
        <f t="shared" si="11"/>
        <v>13.333333333333334</v>
      </c>
      <c r="L47" s="19">
        <f t="shared" si="11"/>
        <v>15</v>
      </c>
      <c r="M47" s="37">
        <f t="shared" si="11"/>
        <v>26.325</v>
      </c>
      <c r="N47" s="19">
        <f t="shared" si="11"/>
        <v>17.196428571428573</v>
      </c>
      <c r="O47" s="37">
        <f t="shared" si="11"/>
        <v>18.382978723404257</v>
      </c>
      <c r="P47" s="19">
        <f t="shared" si="11"/>
        <v>19.1875</v>
      </c>
      <c r="Q47" s="37">
        <f t="shared" si="11"/>
        <v>19.34090909090909</v>
      </c>
      <c r="R47" s="19">
        <f t="shared" si="11"/>
        <v>15</v>
      </c>
      <c r="S47" s="37">
        <f t="shared" si="11"/>
        <v>21.680851063829788</v>
      </c>
      <c r="T47" s="19">
        <f t="shared" si="11"/>
        <v>20.595238095238095</v>
      </c>
      <c r="U47" s="37">
        <f t="shared" si="11"/>
        <v>15.5</v>
      </c>
      <c r="V47" s="19">
        <f t="shared" si="11"/>
        <v>19.40909090909091</v>
      </c>
      <c r="W47" s="37">
        <f t="shared" si="11"/>
        <v>21.068181818181817</v>
      </c>
      <c r="X47" s="19">
        <f t="shared" si="11"/>
        <v>19.37037037037037</v>
      </c>
      <c r="Y47" s="37">
        <f>SUM(Y46/Y43)</f>
        <v>28.25</v>
      </c>
    </row>
    <row r="48" spans="1:25" s="9" customFormat="1" ht="11.25">
      <c r="A48" s="1"/>
      <c r="B48" s="10"/>
      <c r="C48" s="31"/>
      <c r="D48" s="20"/>
      <c r="E48" s="35"/>
      <c r="F48" s="20"/>
      <c r="G48" s="35"/>
      <c r="H48" s="20"/>
      <c r="I48" s="35"/>
      <c r="J48" s="20"/>
      <c r="K48" s="35"/>
      <c r="L48" s="20"/>
      <c r="M48" s="35"/>
      <c r="N48" s="20"/>
      <c r="O48" s="35"/>
      <c r="P48" s="20"/>
      <c r="Q48" s="35"/>
      <c r="R48" s="20"/>
      <c r="S48" s="35"/>
      <c r="T48" s="20"/>
      <c r="U48" s="35"/>
      <c r="V48" s="20"/>
      <c r="W48" s="35"/>
      <c r="X48" s="20"/>
      <c r="Y48" s="35"/>
    </row>
    <row r="49" spans="1:25" s="9" customFormat="1" ht="11.25">
      <c r="A49" s="43" t="s">
        <v>40</v>
      </c>
      <c r="B49" s="16" t="s">
        <v>1</v>
      </c>
      <c r="C49" s="29">
        <f>SUM(D49:Y49)</f>
        <v>405</v>
      </c>
      <c r="D49" s="17">
        <v>21</v>
      </c>
      <c r="E49" s="35">
        <v>1</v>
      </c>
      <c r="F49" s="17">
        <v>3</v>
      </c>
      <c r="G49" s="35">
        <v>3</v>
      </c>
      <c r="H49" s="17">
        <v>26</v>
      </c>
      <c r="I49" s="35">
        <v>15</v>
      </c>
      <c r="J49" s="17">
        <v>14</v>
      </c>
      <c r="K49" s="35">
        <v>1</v>
      </c>
      <c r="L49" s="17">
        <v>1</v>
      </c>
      <c r="M49" s="35">
        <v>27</v>
      </c>
      <c r="N49" s="17">
        <v>38</v>
      </c>
      <c r="O49" s="35">
        <v>32</v>
      </c>
      <c r="P49" s="17">
        <v>24</v>
      </c>
      <c r="Q49" s="35">
        <v>29</v>
      </c>
      <c r="R49" s="17">
        <v>19</v>
      </c>
      <c r="S49" s="35">
        <v>30</v>
      </c>
      <c r="T49" s="17">
        <v>27</v>
      </c>
      <c r="U49" s="35">
        <v>12</v>
      </c>
      <c r="V49" s="17">
        <v>28</v>
      </c>
      <c r="W49" s="35">
        <v>20</v>
      </c>
      <c r="X49" s="17">
        <v>29</v>
      </c>
      <c r="Y49" s="35">
        <v>5</v>
      </c>
    </row>
    <row r="50" spans="1:25" s="9" customFormat="1" ht="11.25">
      <c r="A50" s="44"/>
      <c r="B50" s="16" t="s">
        <v>2</v>
      </c>
      <c r="C50" s="29">
        <f>SUM(D50:Y50)</f>
        <v>809</v>
      </c>
      <c r="D50" s="18">
        <v>55</v>
      </c>
      <c r="E50" s="36">
        <v>1</v>
      </c>
      <c r="F50" s="18">
        <v>14</v>
      </c>
      <c r="G50" s="36">
        <v>6</v>
      </c>
      <c r="H50" s="18">
        <v>63</v>
      </c>
      <c r="I50" s="36">
        <v>48</v>
      </c>
      <c r="J50" s="18">
        <v>58</v>
      </c>
      <c r="K50" s="36">
        <v>3</v>
      </c>
      <c r="L50" s="18">
        <v>3</v>
      </c>
      <c r="M50" s="36">
        <v>48</v>
      </c>
      <c r="N50" s="18">
        <v>66</v>
      </c>
      <c r="O50" s="36">
        <v>44</v>
      </c>
      <c r="P50" s="18">
        <v>48</v>
      </c>
      <c r="Q50" s="36">
        <v>54</v>
      </c>
      <c r="R50" s="18">
        <v>34</v>
      </c>
      <c r="S50" s="36">
        <v>50</v>
      </c>
      <c r="T50" s="18">
        <v>42</v>
      </c>
      <c r="U50" s="36">
        <v>23</v>
      </c>
      <c r="V50" s="18">
        <v>36</v>
      </c>
      <c r="W50" s="36">
        <v>40</v>
      </c>
      <c r="X50" s="18">
        <v>46</v>
      </c>
      <c r="Y50" s="36">
        <v>27</v>
      </c>
    </row>
    <row r="51" spans="1:25" s="9" customFormat="1" ht="6.75" customHeight="1">
      <c r="A51" s="44"/>
      <c r="B51" s="16" t="s">
        <v>3</v>
      </c>
      <c r="C51" s="29">
        <f>SUM(D51:Y51)</f>
        <v>307</v>
      </c>
      <c r="D51" s="17">
        <v>26</v>
      </c>
      <c r="E51" s="35">
        <v>1</v>
      </c>
      <c r="F51" s="17">
        <v>7</v>
      </c>
      <c r="G51" s="35">
        <v>2</v>
      </c>
      <c r="H51" s="17">
        <v>17</v>
      </c>
      <c r="I51" s="35">
        <v>23</v>
      </c>
      <c r="J51" s="17">
        <v>17</v>
      </c>
      <c r="K51" s="35">
        <v>3</v>
      </c>
      <c r="L51" s="17">
        <v>1</v>
      </c>
      <c r="M51" s="35">
        <v>17</v>
      </c>
      <c r="N51" s="17">
        <v>29</v>
      </c>
      <c r="O51" s="35">
        <v>16</v>
      </c>
      <c r="P51" s="17">
        <v>17</v>
      </c>
      <c r="Q51" s="35">
        <v>13</v>
      </c>
      <c r="R51" s="17">
        <v>12</v>
      </c>
      <c r="S51" s="35">
        <v>21</v>
      </c>
      <c r="T51" s="17">
        <v>15</v>
      </c>
      <c r="U51" s="35">
        <v>12</v>
      </c>
      <c r="V51" s="17">
        <v>15</v>
      </c>
      <c r="W51" s="35">
        <v>16</v>
      </c>
      <c r="X51" s="17">
        <v>19</v>
      </c>
      <c r="Y51" s="35">
        <v>8</v>
      </c>
    </row>
    <row r="52" spans="1:25" s="9" customFormat="1" ht="13.5" customHeight="1">
      <c r="A52" s="44"/>
      <c r="B52" s="16" t="s">
        <v>4</v>
      </c>
      <c r="C52" s="30">
        <f>C50/C51</f>
        <v>2.6351791530944624</v>
      </c>
      <c r="D52" s="19">
        <f aca="true" t="shared" si="12" ref="D52:X52">SUM(D50/D51)</f>
        <v>2.1153846153846154</v>
      </c>
      <c r="E52" s="37">
        <f t="shared" si="12"/>
        <v>1</v>
      </c>
      <c r="F52" s="19">
        <f t="shared" si="12"/>
        <v>2</v>
      </c>
      <c r="G52" s="37">
        <f t="shared" si="12"/>
        <v>3</v>
      </c>
      <c r="H52" s="19">
        <f t="shared" si="12"/>
        <v>3.7058823529411766</v>
      </c>
      <c r="I52" s="37">
        <f t="shared" si="12"/>
        <v>2.0869565217391304</v>
      </c>
      <c r="J52" s="19">
        <f>SUM(J50/J51)</f>
        <v>3.411764705882353</v>
      </c>
      <c r="K52" s="37">
        <f t="shared" si="12"/>
        <v>1</v>
      </c>
      <c r="L52" s="19">
        <f t="shared" si="12"/>
        <v>3</v>
      </c>
      <c r="M52" s="37">
        <f t="shared" si="12"/>
        <v>2.823529411764706</v>
      </c>
      <c r="N52" s="19">
        <f t="shared" si="12"/>
        <v>2.2758620689655173</v>
      </c>
      <c r="O52" s="37">
        <f t="shared" si="12"/>
        <v>2.75</v>
      </c>
      <c r="P52" s="19">
        <f t="shared" si="12"/>
        <v>2.823529411764706</v>
      </c>
      <c r="Q52" s="37">
        <f t="shared" si="12"/>
        <v>4.153846153846154</v>
      </c>
      <c r="R52" s="19">
        <f t="shared" si="12"/>
        <v>2.8333333333333335</v>
      </c>
      <c r="S52" s="37">
        <f t="shared" si="12"/>
        <v>2.380952380952381</v>
      </c>
      <c r="T52" s="19">
        <f t="shared" si="12"/>
        <v>2.8</v>
      </c>
      <c r="U52" s="37">
        <f t="shared" si="12"/>
        <v>1.9166666666666667</v>
      </c>
      <c r="V52" s="19">
        <f t="shared" si="12"/>
        <v>2.4</v>
      </c>
      <c r="W52" s="37">
        <f t="shared" si="12"/>
        <v>2.5</v>
      </c>
      <c r="X52" s="19">
        <f t="shared" si="12"/>
        <v>2.4210526315789473</v>
      </c>
      <c r="Y52" s="37">
        <f>SUM(Y50/Y51)</f>
        <v>3.375</v>
      </c>
    </row>
    <row r="53" spans="1:25" s="9" customFormat="1" ht="11.25">
      <c r="A53" s="44"/>
      <c r="B53" s="16" t="s">
        <v>5</v>
      </c>
      <c r="C53" s="29">
        <f>SUM(D53:Y53)</f>
        <v>15799</v>
      </c>
      <c r="D53" s="18">
        <v>1479</v>
      </c>
      <c r="E53" s="36">
        <v>2</v>
      </c>
      <c r="F53" s="18">
        <v>312</v>
      </c>
      <c r="G53" s="36">
        <v>143</v>
      </c>
      <c r="H53" s="18">
        <v>1077</v>
      </c>
      <c r="I53" s="36">
        <v>1042</v>
      </c>
      <c r="J53" s="18">
        <v>1137</v>
      </c>
      <c r="K53" s="36">
        <v>35</v>
      </c>
      <c r="L53" s="18">
        <v>24</v>
      </c>
      <c r="M53" s="36">
        <v>879</v>
      </c>
      <c r="N53" s="18">
        <v>1389</v>
      </c>
      <c r="O53" s="36">
        <v>764</v>
      </c>
      <c r="P53" s="18">
        <v>1074</v>
      </c>
      <c r="Q53" s="36">
        <v>882</v>
      </c>
      <c r="R53" s="18">
        <v>590</v>
      </c>
      <c r="S53" s="36">
        <v>916</v>
      </c>
      <c r="T53" s="18">
        <v>798</v>
      </c>
      <c r="U53" s="36">
        <v>341</v>
      </c>
      <c r="V53" s="18">
        <v>706</v>
      </c>
      <c r="W53" s="36">
        <v>656</v>
      </c>
      <c r="X53" s="18">
        <v>870</v>
      </c>
      <c r="Y53" s="36">
        <v>683</v>
      </c>
    </row>
    <row r="54" spans="1:25" s="9" customFormat="1" ht="11.25">
      <c r="A54" s="45"/>
      <c r="B54" s="16" t="s">
        <v>6</v>
      </c>
      <c r="C54" s="30">
        <f>C53/C50</f>
        <v>19.52904820766378</v>
      </c>
      <c r="D54" s="19">
        <f aca="true" t="shared" si="13" ref="D54:X54">SUM(D53/D50)</f>
        <v>26.89090909090909</v>
      </c>
      <c r="E54" s="37">
        <f t="shared" si="13"/>
        <v>2</v>
      </c>
      <c r="F54" s="19">
        <f t="shared" si="13"/>
        <v>22.285714285714285</v>
      </c>
      <c r="G54" s="37">
        <f t="shared" si="13"/>
        <v>23.833333333333332</v>
      </c>
      <c r="H54" s="19">
        <f t="shared" si="13"/>
        <v>17.095238095238095</v>
      </c>
      <c r="I54" s="37">
        <f t="shared" si="13"/>
        <v>21.708333333333332</v>
      </c>
      <c r="J54" s="19">
        <f>SUM(J53/J50)</f>
        <v>19.603448275862068</v>
      </c>
      <c r="K54" s="37">
        <f t="shared" si="13"/>
        <v>11.666666666666666</v>
      </c>
      <c r="L54" s="19">
        <f t="shared" si="13"/>
        <v>8</v>
      </c>
      <c r="M54" s="37">
        <f t="shared" si="13"/>
        <v>18.3125</v>
      </c>
      <c r="N54" s="19">
        <f t="shared" si="13"/>
        <v>21.045454545454547</v>
      </c>
      <c r="O54" s="37">
        <f t="shared" si="13"/>
        <v>17.363636363636363</v>
      </c>
      <c r="P54" s="19">
        <f t="shared" si="13"/>
        <v>22.375</v>
      </c>
      <c r="Q54" s="37">
        <f t="shared" si="13"/>
        <v>16.333333333333332</v>
      </c>
      <c r="R54" s="19">
        <f t="shared" si="13"/>
        <v>17.352941176470587</v>
      </c>
      <c r="S54" s="37">
        <f t="shared" si="13"/>
        <v>18.32</v>
      </c>
      <c r="T54" s="19">
        <f t="shared" si="13"/>
        <v>19</v>
      </c>
      <c r="U54" s="37">
        <f t="shared" si="13"/>
        <v>14.826086956521738</v>
      </c>
      <c r="V54" s="19">
        <f t="shared" si="13"/>
        <v>19.61111111111111</v>
      </c>
      <c r="W54" s="37">
        <f t="shared" si="13"/>
        <v>16.4</v>
      </c>
      <c r="X54" s="19">
        <f t="shared" si="13"/>
        <v>18.91304347826087</v>
      </c>
      <c r="Y54" s="37">
        <f>SUM(Y53/Y50)</f>
        <v>25.296296296296298</v>
      </c>
    </row>
    <row r="55" spans="1:25" s="9" customFormat="1" ht="11.25">
      <c r="A55" s="1"/>
      <c r="B55" s="10"/>
      <c r="C55" s="31"/>
      <c r="D55" s="20"/>
      <c r="E55" s="35"/>
      <c r="F55" s="20"/>
      <c r="G55" s="35"/>
      <c r="H55" s="20"/>
      <c r="I55" s="35"/>
      <c r="J55" s="20"/>
      <c r="K55" s="35"/>
      <c r="L55" s="20"/>
      <c r="M55" s="35"/>
      <c r="N55" s="20"/>
      <c r="O55" s="35"/>
      <c r="P55" s="20"/>
      <c r="Q55" s="35"/>
      <c r="R55" s="20"/>
      <c r="S55" s="35"/>
      <c r="T55" s="20"/>
      <c r="U55" s="35"/>
      <c r="V55" s="20"/>
      <c r="W55" s="35"/>
      <c r="X55" s="20"/>
      <c r="Y55" s="35"/>
    </row>
    <row r="56" spans="1:25" s="9" customFormat="1" ht="11.25">
      <c r="A56" s="43" t="s">
        <v>46</v>
      </c>
      <c r="B56" s="16" t="s">
        <v>1</v>
      </c>
      <c r="C56" s="29">
        <f>SUM(D56:Y56)</f>
        <v>397</v>
      </c>
      <c r="D56" s="17">
        <v>24</v>
      </c>
      <c r="E56" s="35">
        <v>0</v>
      </c>
      <c r="F56" s="17">
        <v>3</v>
      </c>
      <c r="G56" s="35">
        <v>7</v>
      </c>
      <c r="H56" s="17">
        <v>21</v>
      </c>
      <c r="I56" s="35">
        <v>17</v>
      </c>
      <c r="J56" s="17">
        <v>15</v>
      </c>
      <c r="K56" s="35">
        <v>1</v>
      </c>
      <c r="L56" s="17">
        <v>1</v>
      </c>
      <c r="M56" s="35">
        <v>26</v>
      </c>
      <c r="N56" s="17">
        <v>26</v>
      </c>
      <c r="O56" s="35">
        <v>34</v>
      </c>
      <c r="P56" s="17">
        <v>23</v>
      </c>
      <c r="Q56" s="35">
        <v>26</v>
      </c>
      <c r="R56" s="17">
        <v>16</v>
      </c>
      <c r="S56" s="35">
        <v>27</v>
      </c>
      <c r="T56" s="17">
        <v>24</v>
      </c>
      <c r="U56" s="35">
        <v>15</v>
      </c>
      <c r="V56" s="17">
        <v>29</v>
      </c>
      <c r="W56" s="35">
        <v>23</v>
      </c>
      <c r="X56" s="17">
        <v>35</v>
      </c>
      <c r="Y56" s="35">
        <v>4</v>
      </c>
    </row>
    <row r="57" spans="1:25" s="9" customFormat="1" ht="11.25">
      <c r="A57" s="44"/>
      <c r="B57" s="16" t="s">
        <v>2</v>
      </c>
      <c r="C57" s="29">
        <f>SUM(D57:Y57)</f>
        <v>855</v>
      </c>
      <c r="D57" s="18">
        <v>58</v>
      </c>
      <c r="E57" s="36">
        <v>0</v>
      </c>
      <c r="F57" s="18">
        <v>12</v>
      </c>
      <c r="G57" s="36">
        <v>13</v>
      </c>
      <c r="H57" s="18">
        <v>76</v>
      </c>
      <c r="I57" s="36">
        <v>59</v>
      </c>
      <c r="J57" s="18">
        <v>70</v>
      </c>
      <c r="K57" s="36">
        <v>2</v>
      </c>
      <c r="L57" s="18">
        <v>2</v>
      </c>
      <c r="M57" s="36">
        <v>43</v>
      </c>
      <c r="N57" s="18">
        <v>58</v>
      </c>
      <c r="O57" s="36">
        <v>51</v>
      </c>
      <c r="P57" s="18">
        <v>46</v>
      </c>
      <c r="Q57" s="36">
        <v>41</v>
      </c>
      <c r="R57" s="18">
        <v>21</v>
      </c>
      <c r="S57" s="36">
        <v>50</v>
      </c>
      <c r="T57" s="18">
        <v>44</v>
      </c>
      <c r="U57" s="36">
        <v>28</v>
      </c>
      <c r="V57" s="18">
        <v>44</v>
      </c>
      <c r="W57" s="36">
        <v>44</v>
      </c>
      <c r="X57" s="18">
        <v>62</v>
      </c>
      <c r="Y57" s="36">
        <v>31</v>
      </c>
    </row>
    <row r="58" spans="1:25" s="9" customFormat="1" ht="6.75" customHeight="1">
      <c r="A58" s="44"/>
      <c r="B58" s="16" t="s">
        <v>3</v>
      </c>
      <c r="C58" s="29">
        <f>SUM(D58:Y58)</f>
        <v>310</v>
      </c>
      <c r="D58" s="17">
        <v>23</v>
      </c>
      <c r="E58" s="35">
        <v>0</v>
      </c>
      <c r="F58" s="17">
        <v>7</v>
      </c>
      <c r="G58" s="35">
        <v>5</v>
      </c>
      <c r="H58" s="17">
        <v>23</v>
      </c>
      <c r="I58" s="35">
        <v>23</v>
      </c>
      <c r="J58" s="17">
        <v>18</v>
      </c>
      <c r="K58" s="35">
        <v>2</v>
      </c>
      <c r="L58" s="17">
        <v>1</v>
      </c>
      <c r="M58" s="35">
        <v>16</v>
      </c>
      <c r="N58" s="17">
        <v>27</v>
      </c>
      <c r="O58" s="35">
        <v>15</v>
      </c>
      <c r="P58" s="17">
        <v>18</v>
      </c>
      <c r="Q58" s="35">
        <v>12</v>
      </c>
      <c r="R58" s="17">
        <v>11</v>
      </c>
      <c r="S58" s="35">
        <v>22</v>
      </c>
      <c r="T58" s="17">
        <v>15</v>
      </c>
      <c r="U58" s="35">
        <v>13</v>
      </c>
      <c r="V58" s="17">
        <v>15</v>
      </c>
      <c r="W58" s="35">
        <v>16</v>
      </c>
      <c r="X58" s="17">
        <v>19</v>
      </c>
      <c r="Y58" s="35">
        <v>9</v>
      </c>
    </row>
    <row r="59" spans="1:25" s="9" customFormat="1" ht="13.5" customHeight="1">
      <c r="A59" s="44"/>
      <c r="B59" s="16" t="s">
        <v>4</v>
      </c>
      <c r="C59" s="30">
        <f>C57/C58</f>
        <v>2.7580645161290325</v>
      </c>
      <c r="D59" s="19">
        <f>SUM(D57/D58)</f>
        <v>2.5217391304347827</v>
      </c>
      <c r="E59" s="35">
        <v>0</v>
      </c>
      <c r="F59" s="19">
        <f aca="true" t="shared" si="14" ref="F59:X59">SUM(F57/F58)</f>
        <v>1.7142857142857142</v>
      </c>
      <c r="G59" s="37">
        <f t="shared" si="14"/>
        <v>2.6</v>
      </c>
      <c r="H59" s="19">
        <f t="shared" si="14"/>
        <v>3.3043478260869565</v>
      </c>
      <c r="I59" s="37">
        <f t="shared" si="14"/>
        <v>2.5652173913043477</v>
      </c>
      <c r="J59" s="19">
        <f>SUM(J57/J58)</f>
        <v>3.888888888888889</v>
      </c>
      <c r="K59" s="37">
        <f t="shared" si="14"/>
        <v>1</v>
      </c>
      <c r="L59" s="19">
        <f t="shared" si="14"/>
        <v>2</v>
      </c>
      <c r="M59" s="37">
        <f t="shared" si="14"/>
        <v>2.6875</v>
      </c>
      <c r="N59" s="19">
        <f t="shared" si="14"/>
        <v>2.1481481481481484</v>
      </c>
      <c r="O59" s="37">
        <f t="shared" si="14"/>
        <v>3.4</v>
      </c>
      <c r="P59" s="19">
        <f t="shared" si="14"/>
        <v>2.5555555555555554</v>
      </c>
      <c r="Q59" s="37">
        <f t="shared" si="14"/>
        <v>3.4166666666666665</v>
      </c>
      <c r="R59" s="19">
        <f t="shared" si="14"/>
        <v>1.9090909090909092</v>
      </c>
      <c r="S59" s="37">
        <f t="shared" si="14"/>
        <v>2.272727272727273</v>
      </c>
      <c r="T59" s="19">
        <f t="shared" si="14"/>
        <v>2.933333333333333</v>
      </c>
      <c r="U59" s="37">
        <f t="shared" si="14"/>
        <v>2.1538461538461537</v>
      </c>
      <c r="V59" s="19">
        <f t="shared" si="14"/>
        <v>2.933333333333333</v>
      </c>
      <c r="W59" s="37">
        <f t="shared" si="14"/>
        <v>2.75</v>
      </c>
      <c r="X59" s="19">
        <f t="shared" si="14"/>
        <v>3.263157894736842</v>
      </c>
      <c r="Y59" s="37">
        <f>SUM(Y57/Y58)</f>
        <v>3.4444444444444446</v>
      </c>
    </row>
    <row r="60" spans="1:25" s="9" customFormat="1" ht="11.25">
      <c r="A60" s="44"/>
      <c r="B60" s="16" t="s">
        <v>5</v>
      </c>
      <c r="C60" s="29">
        <f>SUM(D60:Y60)</f>
        <v>17914</v>
      </c>
      <c r="D60" s="18">
        <v>1479</v>
      </c>
      <c r="E60" s="36">
        <v>0</v>
      </c>
      <c r="F60" s="18">
        <v>257</v>
      </c>
      <c r="G60" s="36">
        <v>269</v>
      </c>
      <c r="H60" s="18">
        <v>1637</v>
      </c>
      <c r="I60" s="36">
        <v>1531</v>
      </c>
      <c r="J60" s="18">
        <v>1700</v>
      </c>
      <c r="K60" s="36">
        <v>25</v>
      </c>
      <c r="L60" s="18">
        <v>8</v>
      </c>
      <c r="M60" s="36">
        <v>1031</v>
      </c>
      <c r="N60" s="18">
        <v>995</v>
      </c>
      <c r="O60" s="36">
        <v>698</v>
      </c>
      <c r="P60" s="18">
        <v>987</v>
      </c>
      <c r="Q60" s="36">
        <v>828</v>
      </c>
      <c r="R60" s="18">
        <v>349</v>
      </c>
      <c r="S60" s="36">
        <v>1029</v>
      </c>
      <c r="T60" s="18">
        <v>986</v>
      </c>
      <c r="U60" s="36">
        <v>427</v>
      </c>
      <c r="V60" s="18">
        <v>757</v>
      </c>
      <c r="W60" s="36">
        <v>1001</v>
      </c>
      <c r="X60" s="18">
        <v>1089</v>
      </c>
      <c r="Y60" s="36">
        <v>831</v>
      </c>
    </row>
    <row r="61" spans="1:25" s="9" customFormat="1" ht="11.25">
      <c r="A61" s="45"/>
      <c r="B61" s="16" t="s">
        <v>6</v>
      </c>
      <c r="C61" s="30">
        <f>C60/C57</f>
        <v>20.952046783625732</v>
      </c>
      <c r="D61" s="19">
        <f>SUM(D60/D57)</f>
        <v>25.5</v>
      </c>
      <c r="E61" s="37">
        <v>0</v>
      </c>
      <c r="F61" s="19">
        <f aca="true" t="shared" si="15" ref="F61:X61">SUM(F60/F57)</f>
        <v>21.416666666666668</v>
      </c>
      <c r="G61" s="37">
        <f t="shared" si="15"/>
        <v>20.692307692307693</v>
      </c>
      <c r="H61" s="19">
        <f t="shared" si="15"/>
        <v>21.539473684210527</v>
      </c>
      <c r="I61" s="37">
        <f t="shared" si="15"/>
        <v>25.949152542372882</v>
      </c>
      <c r="J61" s="19">
        <f>SUM(J60/J57)</f>
        <v>24.285714285714285</v>
      </c>
      <c r="K61" s="37">
        <f t="shared" si="15"/>
        <v>12.5</v>
      </c>
      <c r="L61" s="19">
        <f t="shared" si="15"/>
        <v>4</v>
      </c>
      <c r="M61" s="37">
        <f t="shared" si="15"/>
        <v>23.976744186046513</v>
      </c>
      <c r="N61" s="19">
        <f t="shared" si="15"/>
        <v>17.155172413793103</v>
      </c>
      <c r="O61" s="37">
        <f t="shared" si="15"/>
        <v>13.686274509803921</v>
      </c>
      <c r="P61" s="19">
        <f t="shared" si="15"/>
        <v>21.456521739130434</v>
      </c>
      <c r="Q61" s="37">
        <f t="shared" si="15"/>
        <v>20.195121951219512</v>
      </c>
      <c r="R61" s="19">
        <f t="shared" si="15"/>
        <v>16.61904761904762</v>
      </c>
      <c r="S61" s="37">
        <f t="shared" si="15"/>
        <v>20.58</v>
      </c>
      <c r="T61" s="19">
        <f t="shared" si="15"/>
        <v>22.40909090909091</v>
      </c>
      <c r="U61" s="37">
        <f t="shared" si="15"/>
        <v>15.25</v>
      </c>
      <c r="V61" s="19">
        <f t="shared" si="15"/>
        <v>17.204545454545453</v>
      </c>
      <c r="W61" s="37">
        <f t="shared" si="15"/>
        <v>22.75</v>
      </c>
      <c r="X61" s="19">
        <f t="shared" si="15"/>
        <v>17.56451612903226</v>
      </c>
      <c r="Y61" s="37">
        <f>SUM(Y60/Y57)</f>
        <v>26.806451612903224</v>
      </c>
    </row>
    <row r="62" spans="1:25" s="9" customFormat="1" ht="11.25">
      <c r="A62" s="1"/>
      <c r="B62" s="10"/>
      <c r="C62" s="31"/>
      <c r="D62" s="20"/>
      <c r="E62" s="35"/>
      <c r="F62" s="20"/>
      <c r="G62" s="35"/>
      <c r="H62" s="20"/>
      <c r="I62" s="35"/>
      <c r="J62" s="20"/>
      <c r="K62" s="35"/>
      <c r="L62" s="20"/>
      <c r="M62" s="35"/>
      <c r="N62" s="20"/>
      <c r="O62" s="35"/>
      <c r="P62" s="20"/>
      <c r="Q62" s="35"/>
      <c r="R62" s="20"/>
      <c r="S62" s="35"/>
      <c r="T62" s="20"/>
      <c r="U62" s="35"/>
      <c r="V62" s="20"/>
      <c r="W62" s="35"/>
      <c r="X62" s="20"/>
      <c r="Y62" s="35"/>
    </row>
    <row r="63" spans="1:25" s="9" customFormat="1" ht="11.25">
      <c r="A63" s="43" t="s">
        <v>41</v>
      </c>
      <c r="B63" s="16" t="s">
        <v>1</v>
      </c>
      <c r="C63" s="29">
        <f>SUM(D63:Y63)</f>
        <v>407</v>
      </c>
      <c r="D63" s="17">
        <v>28</v>
      </c>
      <c r="E63" s="35">
        <v>1</v>
      </c>
      <c r="F63" s="17">
        <v>3</v>
      </c>
      <c r="G63" s="35">
        <v>11</v>
      </c>
      <c r="H63" s="17">
        <v>26</v>
      </c>
      <c r="I63" s="35">
        <v>14</v>
      </c>
      <c r="J63" s="17">
        <v>15</v>
      </c>
      <c r="K63" s="35">
        <v>1</v>
      </c>
      <c r="L63" s="17">
        <v>1</v>
      </c>
      <c r="M63" s="35">
        <v>29</v>
      </c>
      <c r="N63" s="17">
        <v>36</v>
      </c>
      <c r="O63" s="35">
        <v>25</v>
      </c>
      <c r="P63" s="17">
        <v>24</v>
      </c>
      <c r="Q63" s="35">
        <v>28</v>
      </c>
      <c r="R63" s="17">
        <v>15</v>
      </c>
      <c r="S63" s="35">
        <v>29</v>
      </c>
      <c r="T63" s="17">
        <v>26</v>
      </c>
      <c r="U63" s="35">
        <v>17</v>
      </c>
      <c r="V63" s="17">
        <v>27</v>
      </c>
      <c r="W63" s="35">
        <v>20</v>
      </c>
      <c r="X63" s="17">
        <v>26</v>
      </c>
      <c r="Y63" s="35">
        <v>5</v>
      </c>
    </row>
    <row r="64" spans="1:25" s="9" customFormat="1" ht="11.25">
      <c r="A64" s="44"/>
      <c r="B64" s="16" t="s">
        <v>2</v>
      </c>
      <c r="C64" s="29">
        <f>SUM(D64:Y64)</f>
        <v>781</v>
      </c>
      <c r="D64" s="18">
        <v>59</v>
      </c>
      <c r="E64" s="36">
        <v>1</v>
      </c>
      <c r="F64" s="18">
        <v>14</v>
      </c>
      <c r="G64" s="36">
        <v>20</v>
      </c>
      <c r="H64" s="18">
        <v>65</v>
      </c>
      <c r="I64" s="36">
        <v>43</v>
      </c>
      <c r="J64" s="18">
        <v>52</v>
      </c>
      <c r="K64" s="36">
        <v>2</v>
      </c>
      <c r="L64" s="18">
        <v>1</v>
      </c>
      <c r="M64" s="36">
        <v>49</v>
      </c>
      <c r="N64" s="18">
        <v>59</v>
      </c>
      <c r="O64" s="36">
        <v>50</v>
      </c>
      <c r="P64" s="18">
        <v>43</v>
      </c>
      <c r="Q64" s="36">
        <v>49</v>
      </c>
      <c r="R64" s="18">
        <v>20</v>
      </c>
      <c r="S64" s="36">
        <v>41</v>
      </c>
      <c r="T64" s="18">
        <v>45</v>
      </c>
      <c r="U64" s="36">
        <v>23</v>
      </c>
      <c r="V64" s="18">
        <v>39</v>
      </c>
      <c r="W64" s="36">
        <v>35</v>
      </c>
      <c r="X64" s="18">
        <v>44</v>
      </c>
      <c r="Y64" s="36">
        <v>27</v>
      </c>
    </row>
    <row r="65" spans="1:25" s="9" customFormat="1" ht="9.75" customHeight="1">
      <c r="A65" s="44"/>
      <c r="B65" s="16" t="s">
        <v>3</v>
      </c>
      <c r="C65" s="29">
        <f>SUM(D65:Y65)</f>
        <v>321</v>
      </c>
      <c r="D65" s="17">
        <v>28</v>
      </c>
      <c r="E65" s="35">
        <v>1</v>
      </c>
      <c r="F65" s="17">
        <v>7</v>
      </c>
      <c r="G65" s="35">
        <v>7</v>
      </c>
      <c r="H65" s="17">
        <v>19</v>
      </c>
      <c r="I65" s="35">
        <v>19</v>
      </c>
      <c r="J65" s="17">
        <v>18</v>
      </c>
      <c r="K65" s="35">
        <v>2</v>
      </c>
      <c r="L65" s="17">
        <v>1</v>
      </c>
      <c r="M65" s="35">
        <v>16</v>
      </c>
      <c r="N65" s="17">
        <v>30</v>
      </c>
      <c r="O65" s="35">
        <v>18</v>
      </c>
      <c r="P65" s="17">
        <v>17</v>
      </c>
      <c r="Q65" s="35">
        <v>15</v>
      </c>
      <c r="R65" s="17">
        <v>12</v>
      </c>
      <c r="S65" s="35">
        <v>21</v>
      </c>
      <c r="T65" s="17">
        <v>16</v>
      </c>
      <c r="U65" s="35">
        <v>11</v>
      </c>
      <c r="V65" s="17">
        <v>16</v>
      </c>
      <c r="W65" s="35">
        <v>16</v>
      </c>
      <c r="X65" s="17">
        <v>21</v>
      </c>
      <c r="Y65" s="35">
        <v>10</v>
      </c>
    </row>
    <row r="66" spans="1:25" s="9" customFormat="1" ht="11.25" customHeight="1">
      <c r="A66" s="44"/>
      <c r="B66" s="16" t="s">
        <v>4</v>
      </c>
      <c r="C66" s="30">
        <f>C64/C65</f>
        <v>2.4330218068535827</v>
      </c>
      <c r="D66" s="19">
        <f aca="true" t="shared" si="16" ref="D66:X66">SUM(D64/D65)</f>
        <v>2.107142857142857</v>
      </c>
      <c r="E66" s="37">
        <f t="shared" si="16"/>
        <v>1</v>
      </c>
      <c r="F66" s="19">
        <f t="shared" si="16"/>
        <v>2</v>
      </c>
      <c r="G66" s="37">
        <f t="shared" si="16"/>
        <v>2.857142857142857</v>
      </c>
      <c r="H66" s="19">
        <f t="shared" si="16"/>
        <v>3.4210526315789473</v>
      </c>
      <c r="I66" s="37">
        <f t="shared" si="16"/>
        <v>2.263157894736842</v>
      </c>
      <c r="J66" s="19">
        <f>SUM(J64/J65)</f>
        <v>2.888888888888889</v>
      </c>
      <c r="K66" s="37">
        <f t="shared" si="16"/>
        <v>1</v>
      </c>
      <c r="L66" s="19">
        <f t="shared" si="16"/>
        <v>1</v>
      </c>
      <c r="M66" s="37">
        <f t="shared" si="16"/>
        <v>3.0625</v>
      </c>
      <c r="N66" s="19">
        <f t="shared" si="16"/>
        <v>1.9666666666666666</v>
      </c>
      <c r="O66" s="37">
        <f t="shared" si="16"/>
        <v>2.7777777777777777</v>
      </c>
      <c r="P66" s="19">
        <f t="shared" si="16"/>
        <v>2.5294117647058822</v>
      </c>
      <c r="Q66" s="37">
        <f t="shared" si="16"/>
        <v>3.2666666666666666</v>
      </c>
      <c r="R66" s="19">
        <f t="shared" si="16"/>
        <v>1.6666666666666667</v>
      </c>
      <c r="S66" s="37">
        <f t="shared" si="16"/>
        <v>1.9523809523809523</v>
      </c>
      <c r="T66" s="19">
        <f t="shared" si="16"/>
        <v>2.8125</v>
      </c>
      <c r="U66" s="37">
        <f t="shared" si="16"/>
        <v>2.090909090909091</v>
      </c>
      <c r="V66" s="19">
        <f t="shared" si="16"/>
        <v>2.4375</v>
      </c>
      <c r="W66" s="37">
        <f t="shared" si="16"/>
        <v>2.1875</v>
      </c>
      <c r="X66" s="19">
        <f t="shared" si="16"/>
        <v>2.0952380952380953</v>
      </c>
      <c r="Y66" s="37">
        <f>SUM(Y64/Y65)</f>
        <v>2.7</v>
      </c>
    </row>
    <row r="67" spans="1:25" s="9" customFormat="1" ht="11.25">
      <c r="A67" s="44"/>
      <c r="B67" s="16" t="s">
        <v>5</v>
      </c>
      <c r="C67" s="29">
        <f>SUM(D67:Y67)</f>
        <v>15903</v>
      </c>
      <c r="D67" s="18">
        <v>1571</v>
      </c>
      <c r="E67" s="36">
        <v>1</v>
      </c>
      <c r="F67" s="18">
        <v>382</v>
      </c>
      <c r="G67" s="36">
        <v>372</v>
      </c>
      <c r="H67" s="18">
        <v>1096</v>
      </c>
      <c r="I67" s="36">
        <v>1097</v>
      </c>
      <c r="J67" s="18">
        <v>1188</v>
      </c>
      <c r="K67" s="36">
        <v>15</v>
      </c>
      <c r="L67" s="18">
        <v>18</v>
      </c>
      <c r="M67" s="36">
        <v>895</v>
      </c>
      <c r="N67" s="18">
        <v>1355</v>
      </c>
      <c r="O67" s="36">
        <v>786</v>
      </c>
      <c r="P67" s="18">
        <v>1062</v>
      </c>
      <c r="Q67" s="36">
        <v>892</v>
      </c>
      <c r="R67" s="18">
        <v>271</v>
      </c>
      <c r="S67" s="36">
        <v>711</v>
      </c>
      <c r="T67" s="18">
        <v>912</v>
      </c>
      <c r="U67" s="36">
        <v>246</v>
      </c>
      <c r="V67" s="18">
        <v>733</v>
      </c>
      <c r="W67" s="36">
        <v>620</v>
      </c>
      <c r="X67" s="18">
        <v>935</v>
      </c>
      <c r="Y67" s="36">
        <v>745</v>
      </c>
    </row>
    <row r="68" spans="1:25" s="9" customFormat="1" ht="11.25">
      <c r="A68" s="45"/>
      <c r="B68" s="16" t="s">
        <v>6</v>
      </c>
      <c r="C68" s="30">
        <f>C67/C64</f>
        <v>20.36235595390525</v>
      </c>
      <c r="D68" s="19">
        <f aca="true" t="shared" si="17" ref="D68:X68">SUM(D67/D64)</f>
        <v>26.627118644067796</v>
      </c>
      <c r="E68" s="37">
        <f t="shared" si="17"/>
        <v>1</v>
      </c>
      <c r="F68" s="19">
        <f t="shared" si="17"/>
        <v>27.285714285714285</v>
      </c>
      <c r="G68" s="37">
        <f t="shared" si="17"/>
        <v>18.6</v>
      </c>
      <c r="H68" s="19">
        <f t="shared" si="17"/>
        <v>16.861538461538462</v>
      </c>
      <c r="I68" s="37">
        <f t="shared" si="17"/>
        <v>25.511627906976745</v>
      </c>
      <c r="J68" s="19">
        <f>SUM(J67/J64)</f>
        <v>22.846153846153847</v>
      </c>
      <c r="K68" s="37">
        <f t="shared" si="17"/>
        <v>7.5</v>
      </c>
      <c r="L68" s="19">
        <f t="shared" si="17"/>
        <v>18</v>
      </c>
      <c r="M68" s="37">
        <f t="shared" si="17"/>
        <v>18.26530612244898</v>
      </c>
      <c r="N68" s="19">
        <f t="shared" si="17"/>
        <v>22.966101694915253</v>
      </c>
      <c r="O68" s="37">
        <f t="shared" si="17"/>
        <v>15.72</v>
      </c>
      <c r="P68" s="19">
        <f t="shared" si="17"/>
        <v>24.697674418604652</v>
      </c>
      <c r="Q68" s="37">
        <f t="shared" si="17"/>
        <v>18.20408163265306</v>
      </c>
      <c r="R68" s="19">
        <f t="shared" si="17"/>
        <v>13.55</v>
      </c>
      <c r="S68" s="37">
        <f t="shared" si="17"/>
        <v>17.341463414634145</v>
      </c>
      <c r="T68" s="19">
        <f t="shared" si="17"/>
        <v>20.266666666666666</v>
      </c>
      <c r="U68" s="37">
        <f t="shared" si="17"/>
        <v>10.695652173913043</v>
      </c>
      <c r="V68" s="19">
        <f t="shared" si="17"/>
        <v>18.794871794871796</v>
      </c>
      <c r="W68" s="37">
        <f t="shared" si="17"/>
        <v>17.714285714285715</v>
      </c>
      <c r="X68" s="19">
        <f t="shared" si="17"/>
        <v>21.25</v>
      </c>
      <c r="Y68" s="37">
        <f>SUM(Y67/Y64)</f>
        <v>27.59259259259259</v>
      </c>
    </row>
    <row r="69" spans="1:25" s="9" customFormat="1" ht="11.25">
      <c r="A69" s="1"/>
      <c r="B69" s="10"/>
      <c r="C69" s="31"/>
      <c r="D69" s="20"/>
      <c r="E69" s="35"/>
      <c r="F69" s="20"/>
      <c r="G69" s="35"/>
      <c r="H69" s="20"/>
      <c r="I69" s="35"/>
      <c r="J69" s="20"/>
      <c r="K69" s="35"/>
      <c r="L69" s="20"/>
      <c r="M69" s="35"/>
      <c r="N69" s="20"/>
      <c r="O69" s="35"/>
      <c r="P69" s="20"/>
      <c r="Q69" s="35"/>
      <c r="R69" s="20"/>
      <c r="S69" s="35"/>
      <c r="T69" s="20"/>
      <c r="U69" s="35"/>
      <c r="V69" s="20"/>
      <c r="W69" s="35"/>
      <c r="X69" s="20"/>
      <c r="Y69" s="35"/>
    </row>
    <row r="70" spans="1:25" s="9" customFormat="1" ht="11.25">
      <c r="A70" s="43" t="s">
        <v>45</v>
      </c>
      <c r="B70" s="16" t="s">
        <v>1</v>
      </c>
      <c r="C70" s="29">
        <f>SUM(D70:Y70)</f>
        <v>401</v>
      </c>
      <c r="D70" s="17">
        <v>26</v>
      </c>
      <c r="E70" s="35">
        <v>0</v>
      </c>
      <c r="F70" s="17">
        <v>2</v>
      </c>
      <c r="G70" s="35">
        <v>14</v>
      </c>
      <c r="H70" s="17">
        <v>22</v>
      </c>
      <c r="I70" s="35">
        <v>14</v>
      </c>
      <c r="J70" s="17">
        <v>17</v>
      </c>
      <c r="K70" s="35"/>
      <c r="L70" s="17"/>
      <c r="M70" s="35">
        <v>31</v>
      </c>
      <c r="N70" s="17">
        <v>24</v>
      </c>
      <c r="O70" s="35">
        <v>28</v>
      </c>
      <c r="P70" s="17">
        <v>25</v>
      </c>
      <c r="Q70" s="35">
        <v>24</v>
      </c>
      <c r="R70" s="17">
        <v>15</v>
      </c>
      <c r="S70" s="35">
        <v>23</v>
      </c>
      <c r="T70" s="17">
        <v>27</v>
      </c>
      <c r="U70" s="35">
        <v>18</v>
      </c>
      <c r="V70" s="17">
        <v>27</v>
      </c>
      <c r="W70" s="35">
        <v>23</v>
      </c>
      <c r="X70" s="17">
        <v>34</v>
      </c>
      <c r="Y70" s="35">
        <v>7</v>
      </c>
    </row>
    <row r="71" spans="1:25" s="9" customFormat="1" ht="11.25">
      <c r="A71" s="44"/>
      <c r="B71" s="16" t="s">
        <v>2</v>
      </c>
      <c r="C71" s="29">
        <f>SUM(D71:Y71)</f>
        <v>823</v>
      </c>
      <c r="D71" s="18">
        <v>60</v>
      </c>
      <c r="E71" s="36">
        <v>0</v>
      </c>
      <c r="F71" s="18">
        <v>8</v>
      </c>
      <c r="G71" s="36">
        <v>21</v>
      </c>
      <c r="H71" s="18">
        <v>67</v>
      </c>
      <c r="I71" s="36">
        <v>55</v>
      </c>
      <c r="J71" s="18">
        <v>63</v>
      </c>
      <c r="K71" s="36"/>
      <c r="L71" s="18"/>
      <c r="M71" s="36">
        <v>49</v>
      </c>
      <c r="N71" s="18">
        <v>53</v>
      </c>
      <c r="O71" s="36">
        <v>50</v>
      </c>
      <c r="P71" s="18">
        <v>46</v>
      </c>
      <c r="Q71" s="36">
        <v>40</v>
      </c>
      <c r="R71" s="18">
        <v>21</v>
      </c>
      <c r="S71" s="36">
        <v>45</v>
      </c>
      <c r="T71" s="18">
        <v>44</v>
      </c>
      <c r="U71" s="36">
        <v>31</v>
      </c>
      <c r="V71" s="18">
        <v>45</v>
      </c>
      <c r="W71" s="36">
        <v>41</v>
      </c>
      <c r="X71" s="18">
        <v>53</v>
      </c>
      <c r="Y71" s="36">
        <v>31</v>
      </c>
    </row>
    <row r="72" spans="1:25" s="9" customFormat="1" ht="9.75" customHeight="1">
      <c r="A72" s="44"/>
      <c r="B72" s="16" t="s">
        <v>3</v>
      </c>
      <c r="C72" s="29">
        <f>SUM(D72:Y72)</f>
        <v>320</v>
      </c>
      <c r="D72" s="17">
        <v>31</v>
      </c>
      <c r="E72" s="35">
        <v>0</v>
      </c>
      <c r="F72" s="17">
        <v>6</v>
      </c>
      <c r="G72" s="35">
        <v>7</v>
      </c>
      <c r="H72" s="17">
        <v>25</v>
      </c>
      <c r="I72" s="35">
        <v>19</v>
      </c>
      <c r="J72" s="17">
        <v>18</v>
      </c>
      <c r="K72" s="35"/>
      <c r="L72" s="17"/>
      <c r="M72" s="35">
        <v>16</v>
      </c>
      <c r="N72" s="17">
        <v>26</v>
      </c>
      <c r="O72" s="35">
        <v>14</v>
      </c>
      <c r="P72" s="17">
        <v>19</v>
      </c>
      <c r="Q72" s="35">
        <v>12</v>
      </c>
      <c r="R72" s="17">
        <v>11</v>
      </c>
      <c r="S72" s="35">
        <v>22</v>
      </c>
      <c r="T72" s="17">
        <v>15</v>
      </c>
      <c r="U72" s="35">
        <v>12</v>
      </c>
      <c r="V72" s="17">
        <v>15</v>
      </c>
      <c r="W72" s="35">
        <v>17</v>
      </c>
      <c r="X72" s="17">
        <v>23</v>
      </c>
      <c r="Y72" s="35">
        <v>12</v>
      </c>
    </row>
    <row r="73" spans="1:25" s="9" customFormat="1" ht="11.25" customHeight="1">
      <c r="A73" s="44"/>
      <c r="B73" s="16" t="s">
        <v>4</v>
      </c>
      <c r="C73" s="30">
        <f>C71/C72</f>
        <v>2.571875</v>
      </c>
      <c r="D73" s="19">
        <f>SUM(D71/D72)</f>
        <v>1.935483870967742</v>
      </c>
      <c r="E73" s="37">
        <v>0</v>
      </c>
      <c r="F73" s="19">
        <f>SUM(F71/F72)</f>
        <v>1.3333333333333333</v>
      </c>
      <c r="G73" s="37">
        <f>SUM(G71/G72)</f>
        <v>3</v>
      </c>
      <c r="H73" s="19">
        <f>SUM(H71/H72)</f>
        <v>2.68</v>
      </c>
      <c r="I73" s="37">
        <f>SUM(I71/I72)</f>
        <v>2.8947368421052633</v>
      </c>
      <c r="J73" s="19">
        <f>SUM(J71/J72)</f>
        <v>3.5</v>
      </c>
      <c r="K73" s="37"/>
      <c r="L73" s="19"/>
      <c r="M73" s="37">
        <f aca="true" t="shared" si="18" ref="M73:X73">SUM(M71/M72)</f>
        <v>3.0625</v>
      </c>
      <c r="N73" s="19">
        <f t="shared" si="18"/>
        <v>2.0384615384615383</v>
      </c>
      <c r="O73" s="37">
        <f t="shared" si="18"/>
        <v>3.5714285714285716</v>
      </c>
      <c r="P73" s="19">
        <f t="shared" si="18"/>
        <v>2.4210526315789473</v>
      </c>
      <c r="Q73" s="37">
        <f t="shared" si="18"/>
        <v>3.3333333333333335</v>
      </c>
      <c r="R73" s="19">
        <f t="shared" si="18"/>
        <v>1.9090909090909092</v>
      </c>
      <c r="S73" s="37">
        <f t="shared" si="18"/>
        <v>2.0454545454545454</v>
      </c>
      <c r="T73" s="19">
        <f t="shared" si="18"/>
        <v>2.933333333333333</v>
      </c>
      <c r="U73" s="37">
        <f t="shared" si="18"/>
        <v>2.5833333333333335</v>
      </c>
      <c r="V73" s="19">
        <f t="shared" si="18"/>
        <v>3</v>
      </c>
      <c r="W73" s="37">
        <f t="shared" si="18"/>
        <v>2.411764705882353</v>
      </c>
      <c r="X73" s="19">
        <f t="shared" si="18"/>
        <v>2.3043478260869565</v>
      </c>
      <c r="Y73" s="37">
        <f>SUM(Y71/Y72)</f>
        <v>2.5833333333333335</v>
      </c>
    </row>
    <row r="74" spans="1:25" s="9" customFormat="1" ht="11.25">
      <c r="A74" s="44"/>
      <c r="B74" s="16" t="s">
        <v>5</v>
      </c>
      <c r="C74" s="29">
        <f>SUM(D74:Y74)</f>
        <v>17104</v>
      </c>
      <c r="D74" s="18">
        <v>1611</v>
      </c>
      <c r="E74" s="36">
        <v>0</v>
      </c>
      <c r="F74" s="18">
        <v>204</v>
      </c>
      <c r="G74" s="36">
        <v>469</v>
      </c>
      <c r="H74" s="18">
        <v>1465</v>
      </c>
      <c r="I74" s="36">
        <v>1370</v>
      </c>
      <c r="J74" s="18">
        <v>1657</v>
      </c>
      <c r="K74" s="36"/>
      <c r="L74" s="18"/>
      <c r="M74" s="36">
        <v>1020</v>
      </c>
      <c r="N74" s="18">
        <v>979</v>
      </c>
      <c r="O74" s="36">
        <v>704</v>
      </c>
      <c r="P74" s="18">
        <v>985</v>
      </c>
      <c r="Q74" s="36">
        <v>782</v>
      </c>
      <c r="R74" s="18">
        <v>296</v>
      </c>
      <c r="S74" s="36">
        <v>971</v>
      </c>
      <c r="T74" s="18">
        <v>814</v>
      </c>
      <c r="U74" s="36">
        <v>407</v>
      </c>
      <c r="V74" s="18">
        <v>833</v>
      </c>
      <c r="W74" s="36">
        <v>795</v>
      </c>
      <c r="X74" s="18">
        <v>978</v>
      </c>
      <c r="Y74" s="36">
        <v>764</v>
      </c>
    </row>
    <row r="75" spans="1:25" s="9" customFormat="1" ht="11.25">
      <c r="A75" s="45"/>
      <c r="B75" s="16" t="s">
        <v>6</v>
      </c>
      <c r="C75" s="30">
        <f>C74/C71</f>
        <v>20.782503037667073</v>
      </c>
      <c r="D75" s="19">
        <f>SUM(D74/D71)</f>
        <v>26.85</v>
      </c>
      <c r="E75" s="37">
        <v>0</v>
      </c>
      <c r="F75" s="19">
        <f>SUM(F74/F71)</f>
        <v>25.5</v>
      </c>
      <c r="G75" s="37">
        <f>SUM(G74/G71)</f>
        <v>22.333333333333332</v>
      </c>
      <c r="H75" s="19">
        <f>SUM(H74/H71)</f>
        <v>21.865671641791046</v>
      </c>
      <c r="I75" s="37">
        <f>SUM(I74/I71)</f>
        <v>24.90909090909091</v>
      </c>
      <c r="J75" s="19">
        <f>SUM(J74/J71)</f>
        <v>26.3015873015873</v>
      </c>
      <c r="K75" s="37"/>
      <c r="L75" s="19"/>
      <c r="M75" s="37">
        <f aca="true" t="shared" si="19" ref="M75:X75">SUM(M74/M71)</f>
        <v>20.816326530612244</v>
      </c>
      <c r="N75" s="19">
        <f t="shared" si="19"/>
        <v>18.471698113207548</v>
      </c>
      <c r="O75" s="37">
        <f t="shared" si="19"/>
        <v>14.08</v>
      </c>
      <c r="P75" s="19">
        <f t="shared" si="19"/>
        <v>21.41304347826087</v>
      </c>
      <c r="Q75" s="37">
        <f t="shared" si="19"/>
        <v>19.55</v>
      </c>
      <c r="R75" s="19">
        <f t="shared" si="19"/>
        <v>14.095238095238095</v>
      </c>
      <c r="S75" s="37">
        <f t="shared" si="19"/>
        <v>21.57777777777778</v>
      </c>
      <c r="T75" s="19">
        <f t="shared" si="19"/>
        <v>18.5</v>
      </c>
      <c r="U75" s="37">
        <f t="shared" si="19"/>
        <v>13.129032258064516</v>
      </c>
      <c r="V75" s="19">
        <f t="shared" si="19"/>
        <v>18.511111111111113</v>
      </c>
      <c r="W75" s="37">
        <f t="shared" si="19"/>
        <v>19.390243902439025</v>
      </c>
      <c r="X75" s="19">
        <f t="shared" si="19"/>
        <v>18.452830188679247</v>
      </c>
      <c r="Y75" s="37">
        <f>SUM(Y74/Y71)</f>
        <v>24.64516129032258</v>
      </c>
    </row>
    <row r="76" spans="1:25" s="9" customFormat="1" ht="11.25">
      <c r="A76" s="1"/>
      <c r="B76" s="10"/>
      <c r="C76" s="31"/>
      <c r="D76" s="20"/>
      <c r="E76" s="35"/>
      <c r="F76" s="20"/>
      <c r="G76" s="35"/>
      <c r="H76" s="20"/>
      <c r="I76" s="35"/>
      <c r="J76" s="20"/>
      <c r="K76" s="35"/>
      <c r="L76" s="20"/>
      <c r="M76" s="35"/>
      <c r="N76" s="20"/>
      <c r="O76" s="35"/>
      <c r="P76" s="20"/>
      <c r="Q76" s="35"/>
      <c r="R76" s="20"/>
      <c r="S76" s="35"/>
      <c r="T76" s="20"/>
      <c r="U76" s="35"/>
      <c r="V76" s="20"/>
      <c r="W76" s="35"/>
      <c r="X76" s="20"/>
      <c r="Y76" s="35"/>
    </row>
    <row r="77" spans="1:25" s="9" customFormat="1" ht="11.25">
      <c r="A77" s="43" t="s">
        <v>42</v>
      </c>
      <c r="B77" s="16" t="s">
        <v>1</v>
      </c>
      <c r="C77" s="29">
        <f>SUM(D77:Y77)</f>
        <v>398</v>
      </c>
      <c r="D77" s="17">
        <v>27</v>
      </c>
      <c r="E77" s="35">
        <v>0</v>
      </c>
      <c r="F77" s="17">
        <v>3</v>
      </c>
      <c r="G77" s="35">
        <v>13</v>
      </c>
      <c r="H77" s="17">
        <v>22</v>
      </c>
      <c r="I77" s="35">
        <v>11</v>
      </c>
      <c r="J77" s="17">
        <v>17</v>
      </c>
      <c r="K77" s="35">
        <v>1</v>
      </c>
      <c r="L77" s="17">
        <v>1</v>
      </c>
      <c r="M77" s="35">
        <v>31</v>
      </c>
      <c r="N77" s="17">
        <v>33</v>
      </c>
      <c r="O77" s="35">
        <v>26</v>
      </c>
      <c r="P77" s="17">
        <v>21</v>
      </c>
      <c r="Q77" s="35">
        <v>29</v>
      </c>
      <c r="R77" s="17">
        <v>18</v>
      </c>
      <c r="S77" s="35">
        <v>27</v>
      </c>
      <c r="T77" s="17">
        <v>24</v>
      </c>
      <c r="U77" s="35">
        <v>14</v>
      </c>
      <c r="V77" s="17">
        <v>26</v>
      </c>
      <c r="W77" s="35">
        <v>23</v>
      </c>
      <c r="X77" s="17">
        <v>25</v>
      </c>
      <c r="Y77" s="35">
        <v>6</v>
      </c>
    </row>
    <row r="78" spans="1:25" s="9" customFormat="1" ht="11.25">
      <c r="A78" s="44"/>
      <c r="B78" s="16" t="s">
        <v>2</v>
      </c>
      <c r="C78" s="29">
        <f>SUM(D78:Y78)</f>
        <v>770</v>
      </c>
      <c r="D78" s="18">
        <v>67</v>
      </c>
      <c r="E78" s="36">
        <v>0</v>
      </c>
      <c r="F78" s="18">
        <v>12</v>
      </c>
      <c r="G78" s="36">
        <v>20</v>
      </c>
      <c r="H78" s="18">
        <v>52</v>
      </c>
      <c r="I78" s="36">
        <v>42</v>
      </c>
      <c r="J78" s="18">
        <v>47</v>
      </c>
      <c r="K78" s="36">
        <v>1</v>
      </c>
      <c r="L78" s="18">
        <v>2</v>
      </c>
      <c r="M78" s="36">
        <v>43</v>
      </c>
      <c r="N78" s="18">
        <v>72</v>
      </c>
      <c r="O78" s="36">
        <v>49</v>
      </c>
      <c r="P78" s="18">
        <v>41</v>
      </c>
      <c r="Q78" s="36">
        <v>49</v>
      </c>
      <c r="R78" s="18">
        <v>22</v>
      </c>
      <c r="S78" s="36">
        <v>50</v>
      </c>
      <c r="T78" s="18">
        <v>35</v>
      </c>
      <c r="U78" s="36">
        <v>19</v>
      </c>
      <c r="V78" s="18">
        <v>40</v>
      </c>
      <c r="W78" s="36">
        <v>33</v>
      </c>
      <c r="X78" s="18">
        <v>49</v>
      </c>
      <c r="Y78" s="36">
        <v>25</v>
      </c>
    </row>
    <row r="79" spans="1:25" s="9" customFormat="1" ht="9" customHeight="1">
      <c r="A79" s="44"/>
      <c r="B79" s="16" t="s">
        <v>3</v>
      </c>
      <c r="C79" s="29">
        <f>SUM(D79:Y79)</f>
        <v>315</v>
      </c>
      <c r="D79" s="17">
        <v>28</v>
      </c>
      <c r="E79" s="35">
        <v>0</v>
      </c>
      <c r="F79" s="17">
        <v>7</v>
      </c>
      <c r="G79" s="35">
        <v>8</v>
      </c>
      <c r="H79" s="17">
        <v>16</v>
      </c>
      <c r="I79" s="35">
        <v>18</v>
      </c>
      <c r="J79" s="17">
        <v>17</v>
      </c>
      <c r="K79" s="35">
        <v>1</v>
      </c>
      <c r="L79" s="17">
        <v>1</v>
      </c>
      <c r="M79" s="35">
        <v>17</v>
      </c>
      <c r="N79" s="17">
        <v>35</v>
      </c>
      <c r="O79" s="35">
        <v>14</v>
      </c>
      <c r="P79" s="17">
        <v>17</v>
      </c>
      <c r="Q79" s="35">
        <v>15</v>
      </c>
      <c r="R79" s="17">
        <v>13</v>
      </c>
      <c r="S79" s="35">
        <v>22</v>
      </c>
      <c r="T79" s="17">
        <v>15</v>
      </c>
      <c r="U79" s="35">
        <v>12</v>
      </c>
      <c r="V79" s="17">
        <v>15</v>
      </c>
      <c r="W79" s="35">
        <v>13</v>
      </c>
      <c r="X79" s="17">
        <v>22</v>
      </c>
      <c r="Y79" s="35">
        <v>9</v>
      </c>
    </row>
    <row r="80" spans="1:25" s="9" customFormat="1" ht="9.75" customHeight="1">
      <c r="A80" s="44"/>
      <c r="B80" s="16" t="s">
        <v>4</v>
      </c>
      <c r="C80" s="30">
        <f>C78/C79</f>
        <v>2.4444444444444446</v>
      </c>
      <c r="D80" s="19">
        <f>SUM(D78/D79)</f>
        <v>2.392857142857143</v>
      </c>
      <c r="E80" s="37">
        <v>0</v>
      </c>
      <c r="F80" s="19">
        <f aca="true" t="shared" si="20" ref="F80:X80">SUM(F78/F79)</f>
        <v>1.7142857142857142</v>
      </c>
      <c r="G80" s="37">
        <f t="shared" si="20"/>
        <v>2.5</v>
      </c>
      <c r="H80" s="19">
        <f t="shared" si="20"/>
        <v>3.25</v>
      </c>
      <c r="I80" s="37">
        <f t="shared" si="20"/>
        <v>2.3333333333333335</v>
      </c>
      <c r="J80" s="19">
        <f>SUM(J78/J79)</f>
        <v>2.764705882352941</v>
      </c>
      <c r="K80" s="37">
        <f t="shared" si="20"/>
        <v>1</v>
      </c>
      <c r="L80" s="19">
        <f t="shared" si="20"/>
        <v>2</v>
      </c>
      <c r="M80" s="37">
        <f t="shared" si="20"/>
        <v>2.5294117647058822</v>
      </c>
      <c r="N80" s="19">
        <f t="shared" si="20"/>
        <v>2.057142857142857</v>
      </c>
      <c r="O80" s="37">
        <f t="shared" si="20"/>
        <v>3.5</v>
      </c>
      <c r="P80" s="19">
        <f t="shared" si="20"/>
        <v>2.411764705882353</v>
      </c>
      <c r="Q80" s="37">
        <f t="shared" si="20"/>
        <v>3.2666666666666666</v>
      </c>
      <c r="R80" s="19">
        <f t="shared" si="20"/>
        <v>1.6923076923076923</v>
      </c>
      <c r="S80" s="37">
        <f t="shared" si="20"/>
        <v>2.272727272727273</v>
      </c>
      <c r="T80" s="19">
        <f t="shared" si="20"/>
        <v>2.3333333333333335</v>
      </c>
      <c r="U80" s="37">
        <f t="shared" si="20"/>
        <v>1.5833333333333333</v>
      </c>
      <c r="V80" s="19">
        <f t="shared" si="20"/>
        <v>2.6666666666666665</v>
      </c>
      <c r="W80" s="37">
        <f t="shared" si="20"/>
        <v>2.5384615384615383</v>
      </c>
      <c r="X80" s="19">
        <f t="shared" si="20"/>
        <v>2.227272727272727</v>
      </c>
      <c r="Y80" s="37">
        <f>SUM(Y78/Y79)</f>
        <v>2.7777777777777777</v>
      </c>
    </row>
    <row r="81" spans="1:25" s="9" customFormat="1" ht="11.25">
      <c r="A81" s="44"/>
      <c r="B81" s="16" t="s">
        <v>5</v>
      </c>
      <c r="C81" s="29">
        <f>SUM(D81:Y81)</f>
        <v>14425</v>
      </c>
      <c r="D81" s="18">
        <v>1666</v>
      </c>
      <c r="E81" s="36">
        <v>0</v>
      </c>
      <c r="F81" s="18">
        <v>285</v>
      </c>
      <c r="G81" s="36">
        <v>408</v>
      </c>
      <c r="H81" s="18">
        <v>810</v>
      </c>
      <c r="I81" s="36">
        <v>937</v>
      </c>
      <c r="J81" s="18">
        <v>943</v>
      </c>
      <c r="K81" s="36">
        <v>1</v>
      </c>
      <c r="L81" s="18">
        <v>27</v>
      </c>
      <c r="M81" s="36">
        <v>762</v>
      </c>
      <c r="N81" s="18">
        <v>1395</v>
      </c>
      <c r="O81" s="36">
        <v>838</v>
      </c>
      <c r="P81" s="18">
        <v>1055</v>
      </c>
      <c r="Q81" s="36">
        <v>862</v>
      </c>
      <c r="R81" s="18">
        <v>185</v>
      </c>
      <c r="S81" s="36">
        <v>794</v>
      </c>
      <c r="T81" s="18">
        <v>738</v>
      </c>
      <c r="U81" s="36">
        <v>182</v>
      </c>
      <c r="V81" s="18">
        <v>664</v>
      </c>
      <c r="W81" s="36">
        <v>507</v>
      </c>
      <c r="X81" s="18">
        <v>742</v>
      </c>
      <c r="Y81" s="36">
        <v>624</v>
      </c>
    </row>
    <row r="82" spans="1:25" s="9" customFormat="1" ht="11.25">
      <c r="A82" s="45"/>
      <c r="B82" s="16" t="s">
        <v>6</v>
      </c>
      <c r="C82" s="30">
        <f>C81/C78</f>
        <v>18.733766233766232</v>
      </c>
      <c r="D82" s="19">
        <f>SUM(D81/D78)</f>
        <v>24.865671641791046</v>
      </c>
      <c r="E82" s="37">
        <v>0</v>
      </c>
      <c r="F82" s="19">
        <f aca="true" t="shared" si="21" ref="F82:X82">SUM(F81/F78)</f>
        <v>23.75</v>
      </c>
      <c r="G82" s="37">
        <f t="shared" si="21"/>
        <v>20.4</v>
      </c>
      <c r="H82" s="19">
        <f t="shared" si="21"/>
        <v>15.576923076923077</v>
      </c>
      <c r="I82" s="37">
        <f t="shared" si="21"/>
        <v>22.30952380952381</v>
      </c>
      <c r="J82" s="19">
        <f>SUM(J81/J78)</f>
        <v>20.06382978723404</v>
      </c>
      <c r="K82" s="37">
        <f t="shared" si="21"/>
        <v>1</v>
      </c>
      <c r="L82" s="19">
        <f t="shared" si="21"/>
        <v>13.5</v>
      </c>
      <c r="M82" s="37">
        <f t="shared" si="21"/>
        <v>17.72093023255814</v>
      </c>
      <c r="N82" s="19">
        <f t="shared" si="21"/>
        <v>19.375</v>
      </c>
      <c r="O82" s="37">
        <f t="shared" si="21"/>
        <v>17.102040816326532</v>
      </c>
      <c r="P82" s="19">
        <f t="shared" si="21"/>
        <v>25.73170731707317</v>
      </c>
      <c r="Q82" s="37">
        <f t="shared" si="21"/>
        <v>17.591836734693878</v>
      </c>
      <c r="R82" s="19">
        <f t="shared" si="21"/>
        <v>8.409090909090908</v>
      </c>
      <c r="S82" s="37">
        <f t="shared" si="21"/>
        <v>15.88</v>
      </c>
      <c r="T82" s="19">
        <f t="shared" si="21"/>
        <v>21.085714285714285</v>
      </c>
      <c r="U82" s="37">
        <f t="shared" si="21"/>
        <v>9.578947368421053</v>
      </c>
      <c r="V82" s="19">
        <f t="shared" si="21"/>
        <v>16.6</v>
      </c>
      <c r="W82" s="37">
        <f t="shared" si="21"/>
        <v>15.363636363636363</v>
      </c>
      <c r="X82" s="19">
        <f t="shared" si="21"/>
        <v>15.142857142857142</v>
      </c>
      <c r="Y82" s="37">
        <f>SUM(Y81/Y78)</f>
        <v>24.96</v>
      </c>
    </row>
    <row r="83" spans="1:25" s="9" customFormat="1" ht="11.25">
      <c r="A83" s="1"/>
      <c r="B83" s="10"/>
      <c r="C83" s="31"/>
      <c r="D83" s="20"/>
      <c r="E83" s="35"/>
      <c r="F83" s="20"/>
      <c r="G83" s="35"/>
      <c r="H83" s="20"/>
      <c r="I83" s="35"/>
      <c r="J83" s="20"/>
      <c r="K83" s="35"/>
      <c r="L83" s="20"/>
      <c r="M83" s="35"/>
      <c r="N83" s="20"/>
      <c r="O83" s="35"/>
      <c r="P83" s="20"/>
      <c r="Q83" s="35"/>
      <c r="R83" s="20"/>
      <c r="S83" s="35"/>
      <c r="T83" s="20"/>
      <c r="U83" s="35"/>
      <c r="V83" s="20"/>
      <c r="W83" s="35"/>
      <c r="X83" s="20"/>
      <c r="Y83" s="35"/>
    </row>
    <row r="84" spans="1:25" s="9" customFormat="1" ht="11.25">
      <c r="A84" s="43" t="s">
        <v>44</v>
      </c>
      <c r="B84" s="16" t="s">
        <v>1</v>
      </c>
      <c r="C84" s="29">
        <f>SUM(D84:Y84)</f>
        <v>430</v>
      </c>
      <c r="D84" s="17">
        <v>29</v>
      </c>
      <c r="E84" s="35">
        <v>0</v>
      </c>
      <c r="F84" s="17">
        <v>2</v>
      </c>
      <c r="G84" s="35">
        <v>19</v>
      </c>
      <c r="H84" s="17">
        <v>22</v>
      </c>
      <c r="I84" s="35">
        <v>15</v>
      </c>
      <c r="J84" s="17">
        <v>17</v>
      </c>
      <c r="K84" s="35">
        <v>1</v>
      </c>
      <c r="L84" s="17">
        <v>1</v>
      </c>
      <c r="M84" s="35">
        <v>35</v>
      </c>
      <c r="N84" s="17">
        <v>37</v>
      </c>
      <c r="O84" s="35">
        <v>30</v>
      </c>
      <c r="P84" s="17">
        <v>25</v>
      </c>
      <c r="Q84" s="35">
        <v>27</v>
      </c>
      <c r="R84" s="17">
        <v>12</v>
      </c>
      <c r="S84" s="35">
        <v>30</v>
      </c>
      <c r="T84" s="17">
        <v>22</v>
      </c>
      <c r="U84" s="35">
        <v>17</v>
      </c>
      <c r="V84" s="17">
        <v>28</v>
      </c>
      <c r="W84" s="35">
        <v>24</v>
      </c>
      <c r="X84" s="17">
        <v>31</v>
      </c>
      <c r="Y84" s="35">
        <v>6</v>
      </c>
    </row>
    <row r="85" spans="1:25" s="9" customFormat="1" ht="11.25">
      <c r="A85" s="44"/>
      <c r="B85" s="16" t="s">
        <v>2</v>
      </c>
      <c r="C85" s="29">
        <f>SUM(D85:Y85)</f>
        <v>836</v>
      </c>
      <c r="D85" s="18">
        <v>63</v>
      </c>
      <c r="E85" s="35">
        <v>0</v>
      </c>
      <c r="F85" s="18">
        <v>7</v>
      </c>
      <c r="G85" s="36">
        <v>27</v>
      </c>
      <c r="H85" s="18">
        <v>63</v>
      </c>
      <c r="I85" s="36">
        <v>46</v>
      </c>
      <c r="J85" s="18">
        <v>63</v>
      </c>
      <c r="K85" s="36">
        <v>2</v>
      </c>
      <c r="L85" s="18">
        <v>2</v>
      </c>
      <c r="M85" s="36">
        <v>44</v>
      </c>
      <c r="N85" s="18">
        <v>72</v>
      </c>
      <c r="O85" s="36">
        <v>54</v>
      </c>
      <c r="P85" s="18">
        <v>43</v>
      </c>
      <c r="Q85" s="36">
        <v>42</v>
      </c>
      <c r="R85" s="18">
        <v>15</v>
      </c>
      <c r="S85" s="36">
        <v>52</v>
      </c>
      <c r="T85" s="18">
        <v>36</v>
      </c>
      <c r="U85" s="36">
        <v>30</v>
      </c>
      <c r="V85" s="18">
        <v>49</v>
      </c>
      <c r="W85" s="36">
        <v>39</v>
      </c>
      <c r="X85" s="18">
        <v>57</v>
      </c>
      <c r="Y85" s="36">
        <v>30</v>
      </c>
    </row>
    <row r="86" spans="1:25" s="9" customFormat="1" ht="8.25" customHeight="1">
      <c r="A86" s="44"/>
      <c r="B86" s="16" t="s">
        <v>3</v>
      </c>
      <c r="C86" s="29">
        <f>SUM(D86:Y86)</f>
        <v>321</v>
      </c>
      <c r="D86" s="17">
        <v>29</v>
      </c>
      <c r="E86" s="35">
        <v>0</v>
      </c>
      <c r="F86" s="17">
        <v>5</v>
      </c>
      <c r="G86" s="35">
        <v>12</v>
      </c>
      <c r="H86" s="17">
        <v>19</v>
      </c>
      <c r="I86" s="35">
        <v>18</v>
      </c>
      <c r="J86" s="17">
        <v>21</v>
      </c>
      <c r="K86" s="35">
        <v>2</v>
      </c>
      <c r="L86" s="17">
        <v>1</v>
      </c>
      <c r="M86" s="35">
        <v>17</v>
      </c>
      <c r="N86" s="17">
        <v>30</v>
      </c>
      <c r="O86" s="35">
        <v>14</v>
      </c>
      <c r="P86" s="17">
        <v>18</v>
      </c>
      <c r="Q86" s="35">
        <v>13</v>
      </c>
      <c r="R86" s="17">
        <v>9</v>
      </c>
      <c r="S86" s="35">
        <v>21</v>
      </c>
      <c r="T86" s="17">
        <v>14</v>
      </c>
      <c r="U86" s="35">
        <v>14</v>
      </c>
      <c r="V86" s="17">
        <v>16</v>
      </c>
      <c r="W86" s="35">
        <v>17</v>
      </c>
      <c r="X86" s="17">
        <v>21</v>
      </c>
      <c r="Y86" s="35">
        <v>10</v>
      </c>
    </row>
    <row r="87" spans="1:25" s="9" customFormat="1" ht="10.5" customHeight="1">
      <c r="A87" s="44"/>
      <c r="B87" s="16" t="s">
        <v>4</v>
      </c>
      <c r="C87" s="30">
        <f>C85/C86</f>
        <v>2.6043613707165107</v>
      </c>
      <c r="D87" s="19">
        <f>SUM(D85/D86)</f>
        <v>2.1724137931034484</v>
      </c>
      <c r="E87" s="37">
        <v>0</v>
      </c>
      <c r="F87" s="19">
        <f aca="true" t="shared" si="22" ref="F87:X87">SUM(F85/F86)</f>
        <v>1.4</v>
      </c>
      <c r="G87" s="37">
        <f t="shared" si="22"/>
        <v>2.25</v>
      </c>
      <c r="H87" s="19">
        <f t="shared" si="22"/>
        <v>3.3157894736842106</v>
      </c>
      <c r="I87" s="37">
        <f t="shared" si="22"/>
        <v>2.5555555555555554</v>
      </c>
      <c r="J87" s="19">
        <f>SUM(J85/J86)</f>
        <v>3</v>
      </c>
      <c r="K87" s="37">
        <f t="shared" si="22"/>
        <v>1</v>
      </c>
      <c r="L87" s="19">
        <f t="shared" si="22"/>
        <v>2</v>
      </c>
      <c r="M87" s="37">
        <f t="shared" si="22"/>
        <v>2.588235294117647</v>
      </c>
      <c r="N87" s="19">
        <f t="shared" si="22"/>
        <v>2.4</v>
      </c>
      <c r="O87" s="37">
        <f t="shared" si="22"/>
        <v>3.857142857142857</v>
      </c>
      <c r="P87" s="19">
        <f t="shared" si="22"/>
        <v>2.388888888888889</v>
      </c>
      <c r="Q87" s="37">
        <f t="shared" si="22"/>
        <v>3.230769230769231</v>
      </c>
      <c r="R87" s="19">
        <f t="shared" si="22"/>
        <v>1.6666666666666667</v>
      </c>
      <c r="S87" s="37">
        <f t="shared" si="22"/>
        <v>2.4761904761904763</v>
      </c>
      <c r="T87" s="19">
        <f t="shared" si="22"/>
        <v>2.5714285714285716</v>
      </c>
      <c r="U87" s="37">
        <f t="shared" si="22"/>
        <v>2.142857142857143</v>
      </c>
      <c r="V87" s="19">
        <f t="shared" si="22"/>
        <v>3.0625</v>
      </c>
      <c r="W87" s="37">
        <f t="shared" si="22"/>
        <v>2.2941176470588234</v>
      </c>
      <c r="X87" s="19">
        <f t="shared" si="22"/>
        <v>2.7142857142857144</v>
      </c>
      <c r="Y87" s="37">
        <f>SUM(Y85/Y86)</f>
        <v>3</v>
      </c>
    </row>
    <row r="88" spans="1:25" s="9" customFormat="1" ht="11.25">
      <c r="A88" s="44"/>
      <c r="B88" s="16" t="s">
        <v>5</v>
      </c>
      <c r="C88" s="29">
        <f>SUM(D88:Y88)</f>
        <v>16873</v>
      </c>
      <c r="D88" s="18">
        <v>1328</v>
      </c>
      <c r="E88" s="35">
        <v>0</v>
      </c>
      <c r="F88" s="18">
        <v>187</v>
      </c>
      <c r="G88" s="36">
        <v>556</v>
      </c>
      <c r="H88" s="18">
        <v>1452</v>
      </c>
      <c r="I88" s="36">
        <v>1238</v>
      </c>
      <c r="J88" s="18">
        <v>1550</v>
      </c>
      <c r="K88" s="36">
        <v>30</v>
      </c>
      <c r="L88" s="18">
        <v>8</v>
      </c>
      <c r="M88" s="36">
        <v>768</v>
      </c>
      <c r="N88" s="18">
        <v>1542</v>
      </c>
      <c r="O88" s="36">
        <v>697</v>
      </c>
      <c r="P88" s="18">
        <v>1096</v>
      </c>
      <c r="Q88" s="36">
        <v>764</v>
      </c>
      <c r="R88" s="18">
        <v>122</v>
      </c>
      <c r="S88" s="36">
        <v>957</v>
      </c>
      <c r="T88" s="18">
        <v>708</v>
      </c>
      <c r="U88" s="36">
        <v>429</v>
      </c>
      <c r="V88" s="18">
        <v>882</v>
      </c>
      <c r="W88" s="36">
        <v>724</v>
      </c>
      <c r="X88" s="18">
        <v>1129</v>
      </c>
      <c r="Y88" s="36">
        <v>706</v>
      </c>
    </row>
    <row r="89" spans="1:25" s="9" customFormat="1" ht="11.25">
      <c r="A89" s="45"/>
      <c r="B89" s="16" t="s">
        <v>6</v>
      </c>
      <c r="C89" s="30">
        <f>C88/C85</f>
        <v>20.183014354066987</v>
      </c>
      <c r="D89" s="19">
        <f>SUM(D88/D85)</f>
        <v>21.07936507936508</v>
      </c>
      <c r="E89" s="37">
        <v>0</v>
      </c>
      <c r="F89" s="19">
        <f aca="true" t="shared" si="23" ref="F89:X89">SUM(F88/F85)</f>
        <v>26.714285714285715</v>
      </c>
      <c r="G89" s="37">
        <f t="shared" si="23"/>
        <v>20.59259259259259</v>
      </c>
      <c r="H89" s="19">
        <f t="shared" si="23"/>
        <v>23.047619047619047</v>
      </c>
      <c r="I89" s="37">
        <f t="shared" si="23"/>
        <v>26.91304347826087</v>
      </c>
      <c r="J89" s="19">
        <f>SUM(J88/J85)</f>
        <v>24.603174603174605</v>
      </c>
      <c r="K89" s="37">
        <f t="shared" si="23"/>
        <v>15</v>
      </c>
      <c r="L89" s="19">
        <f t="shared" si="23"/>
        <v>4</v>
      </c>
      <c r="M89" s="37">
        <f t="shared" si="23"/>
        <v>17.454545454545453</v>
      </c>
      <c r="N89" s="19">
        <f t="shared" si="23"/>
        <v>21.416666666666668</v>
      </c>
      <c r="O89" s="37">
        <f t="shared" si="23"/>
        <v>12.907407407407407</v>
      </c>
      <c r="P89" s="19">
        <f t="shared" si="23"/>
        <v>25.488372093023255</v>
      </c>
      <c r="Q89" s="37">
        <f t="shared" si="23"/>
        <v>18.19047619047619</v>
      </c>
      <c r="R89" s="19">
        <f t="shared" si="23"/>
        <v>8.133333333333333</v>
      </c>
      <c r="S89" s="37">
        <f t="shared" si="23"/>
        <v>18.403846153846153</v>
      </c>
      <c r="T89" s="19">
        <f t="shared" si="23"/>
        <v>19.666666666666668</v>
      </c>
      <c r="U89" s="37">
        <f t="shared" si="23"/>
        <v>14.3</v>
      </c>
      <c r="V89" s="19">
        <f t="shared" si="23"/>
        <v>18</v>
      </c>
      <c r="W89" s="37">
        <f t="shared" si="23"/>
        <v>18.564102564102566</v>
      </c>
      <c r="X89" s="19">
        <f t="shared" si="23"/>
        <v>19.80701754385965</v>
      </c>
      <c r="Y89" s="37">
        <f>SUM(Y88/Y85)</f>
        <v>23.533333333333335</v>
      </c>
    </row>
    <row r="90" spans="1:25" s="9" customFormat="1" ht="11.25">
      <c r="A90" s="1"/>
      <c r="B90" s="10"/>
      <c r="C90" s="31"/>
      <c r="D90" s="20"/>
      <c r="E90" s="35"/>
      <c r="F90" s="20"/>
      <c r="G90" s="35"/>
      <c r="H90" s="20"/>
      <c r="I90" s="35"/>
      <c r="J90" s="20"/>
      <c r="K90" s="35"/>
      <c r="L90" s="20"/>
      <c r="M90" s="35"/>
      <c r="N90" s="20"/>
      <c r="O90" s="35"/>
      <c r="P90" s="20"/>
      <c r="Q90" s="35"/>
      <c r="R90" s="20"/>
      <c r="S90" s="35"/>
      <c r="T90" s="20"/>
      <c r="U90" s="35"/>
      <c r="V90" s="20"/>
      <c r="W90" s="35"/>
      <c r="X90" s="20"/>
      <c r="Y90" s="35"/>
    </row>
    <row r="91" spans="1:25" s="9" customFormat="1" ht="11.25">
      <c r="A91" s="43" t="s">
        <v>43</v>
      </c>
      <c r="B91" s="16" t="s">
        <v>1</v>
      </c>
      <c r="C91" s="29">
        <f>SUM(D91:Y91)</f>
        <v>424</v>
      </c>
      <c r="D91" s="17">
        <v>28</v>
      </c>
      <c r="E91" s="35">
        <v>0</v>
      </c>
      <c r="F91" s="17">
        <v>3</v>
      </c>
      <c r="G91" s="35">
        <v>17</v>
      </c>
      <c r="H91" s="17">
        <v>21</v>
      </c>
      <c r="I91" s="35">
        <v>17</v>
      </c>
      <c r="J91" s="17">
        <v>15</v>
      </c>
      <c r="K91" s="35">
        <v>1</v>
      </c>
      <c r="L91" s="17">
        <v>1</v>
      </c>
      <c r="M91" s="35">
        <v>35</v>
      </c>
      <c r="N91" s="17">
        <v>40</v>
      </c>
      <c r="O91" s="35">
        <v>28</v>
      </c>
      <c r="P91" s="17">
        <v>25</v>
      </c>
      <c r="Q91" s="35">
        <v>26</v>
      </c>
      <c r="R91" s="17">
        <v>12</v>
      </c>
      <c r="S91" s="35">
        <v>27</v>
      </c>
      <c r="T91" s="17">
        <v>23</v>
      </c>
      <c r="U91" s="35">
        <v>16</v>
      </c>
      <c r="V91" s="17">
        <v>31</v>
      </c>
      <c r="W91" s="35">
        <v>23</v>
      </c>
      <c r="X91" s="17">
        <v>30</v>
      </c>
      <c r="Y91" s="35">
        <v>5</v>
      </c>
    </row>
    <row r="92" spans="1:25" s="9" customFormat="1" ht="11.25">
      <c r="A92" s="44"/>
      <c r="B92" s="16" t="s">
        <v>2</v>
      </c>
      <c r="C92" s="29">
        <f>SUM(D92:Y92)</f>
        <v>766</v>
      </c>
      <c r="D92" s="18">
        <v>55</v>
      </c>
      <c r="E92" s="36">
        <v>0</v>
      </c>
      <c r="F92" s="18">
        <v>11</v>
      </c>
      <c r="G92" s="36">
        <v>25</v>
      </c>
      <c r="H92" s="18">
        <v>46</v>
      </c>
      <c r="I92" s="36">
        <v>42</v>
      </c>
      <c r="J92" s="18">
        <v>43</v>
      </c>
      <c r="K92" s="36">
        <v>2</v>
      </c>
      <c r="L92" s="18">
        <v>2</v>
      </c>
      <c r="M92" s="36">
        <v>43</v>
      </c>
      <c r="N92" s="18">
        <v>78</v>
      </c>
      <c r="O92" s="36">
        <v>54</v>
      </c>
      <c r="P92" s="18">
        <v>46</v>
      </c>
      <c r="Q92" s="36">
        <v>47</v>
      </c>
      <c r="R92" s="18">
        <v>15</v>
      </c>
      <c r="S92" s="36">
        <v>47</v>
      </c>
      <c r="T92" s="18">
        <v>34</v>
      </c>
      <c r="U92" s="36">
        <v>24</v>
      </c>
      <c r="V92" s="18">
        <v>47</v>
      </c>
      <c r="W92" s="36">
        <v>36</v>
      </c>
      <c r="X92" s="18">
        <v>45</v>
      </c>
      <c r="Y92" s="36">
        <v>24</v>
      </c>
    </row>
    <row r="93" spans="1:25" s="9" customFormat="1" ht="6.75" customHeight="1">
      <c r="A93" s="44"/>
      <c r="B93" s="16" t="s">
        <v>3</v>
      </c>
      <c r="C93" s="29">
        <f>SUM(D93:Y93)</f>
        <v>309</v>
      </c>
      <c r="D93" s="17">
        <v>26</v>
      </c>
      <c r="E93" s="35">
        <v>0</v>
      </c>
      <c r="F93" s="17">
        <v>6</v>
      </c>
      <c r="G93" s="35">
        <v>8</v>
      </c>
      <c r="H93" s="17">
        <v>15</v>
      </c>
      <c r="I93" s="35">
        <v>20</v>
      </c>
      <c r="J93" s="17">
        <v>18</v>
      </c>
      <c r="K93" s="35">
        <v>2</v>
      </c>
      <c r="L93" s="17">
        <v>1</v>
      </c>
      <c r="M93" s="35">
        <v>13</v>
      </c>
      <c r="N93" s="17">
        <v>33</v>
      </c>
      <c r="O93" s="35">
        <v>16</v>
      </c>
      <c r="P93" s="17">
        <v>19</v>
      </c>
      <c r="Q93" s="35">
        <v>15</v>
      </c>
      <c r="R93" s="17">
        <v>10</v>
      </c>
      <c r="S93" s="35">
        <v>20</v>
      </c>
      <c r="T93" s="17">
        <v>15</v>
      </c>
      <c r="U93" s="35">
        <v>12</v>
      </c>
      <c r="V93" s="17">
        <v>17</v>
      </c>
      <c r="W93" s="35">
        <v>14</v>
      </c>
      <c r="X93" s="17">
        <v>21</v>
      </c>
      <c r="Y93" s="35">
        <v>8</v>
      </c>
    </row>
    <row r="94" spans="1:25" s="9" customFormat="1" ht="11.25">
      <c r="A94" s="44"/>
      <c r="B94" s="16" t="s">
        <v>4</v>
      </c>
      <c r="C94" s="30">
        <f>C92/C93</f>
        <v>2.4789644012944985</v>
      </c>
      <c r="D94" s="19">
        <f>SUM(D92/D93)</f>
        <v>2.1153846153846154</v>
      </c>
      <c r="E94" s="38">
        <v>0</v>
      </c>
      <c r="F94" s="19">
        <f aca="true" t="shared" si="24" ref="F94:X94">SUM(F92/F93)</f>
        <v>1.8333333333333333</v>
      </c>
      <c r="G94" s="37">
        <f t="shared" si="24"/>
        <v>3.125</v>
      </c>
      <c r="H94" s="19">
        <f t="shared" si="24"/>
        <v>3.066666666666667</v>
      </c>
      <c r="I94" s="37">
        <f t="shared" si="24"/>
        <v>2.1</v>
      </c>
      <c r="J94" s="19">
        <f>SUM(J92/J93)</f>
        <v>2.388888888888889</v>
      </c>
      <c r="K94" s="37">
        <f t="shared" si="24"/>
        <v>1</v>
      </c>
      <c r="L94" s="19">
        <f t="shared" si="24"/>
        <v>2</v>
      </c>
      <c r="M94" s="37">
        <f t="shared" si="24"/>
        <v>3.3076923076923075</v>
      </c>
      <c r="N94" s="19">
        <f t="shared" si="24"/>
        <v>2.3636363636363638</v>
      </c>
      <c r="O94" s="37">
        <f t="shared" si="24"/>
        <v>3.375</v>
      </c>
      <c r="P94" s="19">
        <f t="shared" si="24"/>
        <v>2.4210526315789473</v>
      </c>
      <c r="Q94" s="37">
        <f t="shared" si="24"/>
        <v>3.1333333333333333</v>
      </c>
      <c r="R94" s="19">
        <f t="shared" si="24"/>
        <v>1.5</v>
      </c>
      <c r="S94" s="37">
        <f t="shared" si="24"/>
        <v>2.35</v>
      </c>
      <c r="T94" s="19">
        <f t="shared" si="24"/>
        <v>2.2666666666666666</v>
      </c>
      <c r="U94" s="37">
        <f t="shared" si="24"/>
        <v>2</v>
      </c>
      <c r="V94" s="19">
        <f t="shared" si="24"/>
        <v>2.764705882352941</v>
      </c>
      <c r="W94" s="37">
        <f t="shared" si="24"/>
        <v>2.5714285714285716</v>
      </c>
      <c r="X94" s="19">
        <f t="shared" si="24"/>
        <v>2.142857142857143</v>
      </c>
      <c r="Y94" s="37">
        <f>SUM(Y92/Y93)</f>
        <v>3</v>
      </c>
    </row>
    <row r="95" spans="1:25" s="9" customFormat="1" ht="11.25">
      <c r="A95" s="44"/>
      <c r="B95" s="16" t="s">
        <v>5</v>
      </c>
      <c r="C95" s="29">
        <f>SUM(D95:Y95)</f>
        <v>14497</v>
      </c>
      <c r="D95" s="18">
        <v>1214</v>
      </c>
      <c r="E95" s="35">
        <v>0</v>
      </c>
      <c r="F95" s="18">
        <v>319</v>
      </c>
      <c r="G95" s="36">
        <v>398</v>
      </c>
      <c r="H95" s="18">
        <v>853</v>
      </c>
      <c r="I95" s="36">
        <v>1006</v>
      </c>
      <c r="J95" s="18">
        <v>978</v>
      </c>
      <c r="K95" s="36">
        <v>35</v>
      </c>
      <c r="L95" s="18">
        <v>8</v>
      </c>
      <c r="M95" s="36">
        <v>772</v>
      </c>
      <c r="N95" s="18">
        <v>1275</v>
      </c>
      <c r="O95" s="36">
        <v>881</v>
      </c>
      <c r="P95" s="18">
        <v>1152</v>
      </c>
      <c r="Q95" s="36">
        <v>897</v>
      </c>
      <c r="R95" s="18">
        <v>145</v>
      </c>
      <c r="S95" s="36">
        <v>773</v>
      </c>
      <c r="T95" s="18">
        <v>636</v>
      </c>
      <c r="U95" s="36">
        <v>293</v>
      </c>
      <c r="V95" s="18">
        <v>783</v>
      </c>
      <c r="W95" s="36">
        <v>593</v>
      </c>
      <c r="X95" s="18">
        <v>862</v>
      </c>
      <c r="Y95" s="36">
        <v>624</v>
      </c>
    </row>
    <row r="96" spans="1:25" s="9" customFormat="1" ht="11.25">
      <c r="A96" s="45"/>
      <c r="B96" s="16" t="s">
        <v>6</v>
      </c>
      <c r="C96" s="30">
        <f>C95/C92</f>
        <v>18.925587467362924</v>
      </c>
      <c r="D96" s="19">
        <f>SUM(D95/D92)</f>
        <v>22.072727272727274</v>
      </c>
      <c r="E96" s="38">
        <v>0</v>
      </c>
      <c r="F96" s="19">
        <f aca="true" t="shared" si="25" ref="F96:X96">SUM(F95/F92)</f>
        <v>29</v>
      </c>
      <c r="G96" s="37">
        <f t="shared" si="25"/>
        <v>15.92</v>
      </c>
      <c r="H96" s="19">
        <f t="shared" si="25"/>
        <v>18.543478260869566</v>
      </c>
      <c r="I96" s="37">
        <f t="shared" si="25"/>
        <v>23.952380952380953</v>
      </c>
      <c r="J96" s="19">
        <f>SUM(J95/J92)</f>
        <v>22.74418604651163</v>
      </c>
      <c r="K96" s="37">
        <f t="shared" si="25"/>
        <v>17.5</v>
      </c>
      <c r="L96" s="19">
        <f t="shared" si="25"/>
        <v>4</v>
      </c>
      <c r="M96" s="37">
        <f t="shared" si="25"/>
        <v>17.953488372093023</v>
      </c>
      <c r="N96" s="19">
        <f t="shared" si="25"/>
        <v>16.346153846153847</v>
      </c>
      <c r="O96" s="37">
        <f t="shared" si="25"/>
        <v>16.314814814814813</v>
      </c>
      <c r="P96" s="19">
        <f t="shared" si="25"/>
        <v>25.043478260869566</v>
      </c>
      <c r="Q96" s="37">
        <f t="shared" si="25"/>
        <v>19.085106382978722</v>
      </c>
      <c r="R96" s="19">
        <f t="shared" si="25"/>
        <v>9.666666666666666</v>
      </c>
      <c r="S96" s="37">
        <f t="shared" si="25"/>
        <v>16.4468085106383</v>
      </c>
      <c r="T96" s="19">
        <f t="shared" si="25"/>
        <v>18.705882352941178</v>
      </c>
      <c r="U96" s="37">
        <f t="shared" si="25"/>
        <v>12.208333333333334</v>
      </c>
      <c r="V96" s="19">
        <f t="shared" si="25"/>
        <v>16.659574468085108</v>
      </c>
      <c r="W96" s="37">
        <f t="shared" si="25"/>
        <v>16.47222222222222</v>
      </c>
      <c r="X96" s="19">
        <f t="shared" si="25"/>
        <v>19.155555555555555</v>
      </c>
      <c r="Y96" s="37">
        <f>SUM(Y95/Y92)</f>
        <v>26</v>
      </c>
    </row>
    <row r="97" spans="1:25" s="9" customFormat="1" ht="11.25">
      <c r="A97" s="14"/>
      <c r="B97" s="11"/>
      <c r="C97" s="32"/>
      <c r="D97" s="20"/>
      <c r="E97" s="35"/>
      <c r="F97" s="20"/>
      <c r="G97" s="35"/>
      <c r="H97" s="20"/>
      <c r="I97" s="35"/>
      <c r="J97" s="20"/>
      <c r="K97" s="35"/>
      <c r="L97" s="20"/>
      <c r="M97" s="35"/>
      <c r="N97" s="20"/>
      <c r="O97" s="35"/>
      <c r="P97" s="20"/>
      <c r="Q97" s="35"/>
      <c r="R97" s="20"/>
      <c r="S97" s="35"/>
      <c r="T97" s="20"/>
      <c r="U97" s="35"/>
      <c r="V97" s="20"/>
      <c r="W97" s="35"/>
      <c r="X97" s="20"/>
      <c r="Y97" s="35"/>
    </row>
    <row r="98" spans="1:25" s="9" customFormat="1" ht="11.25">
      <c r="A98" s="43" t="s">
        <v>34</v>
      </c>
      <c r="B98" s="16" t="s">
        <v>1</v>
      </c>
      <c r="C98" s="29">
        <f>SUM(D98:Y98)</f>
        <v>407</v>
      </c>
      <c r="D98" s="21">
        <v>29</v>
      </c>
      <c r="E98" s="35">
        <v>0</v>
      </c>
      <c r="F98" s="21">
        <v>3</v>
      </c>
      <c r="G98" s="40">
        <v>15</v>
      </c>
      <c r="H98" s="21">
        <v>20</v>
      </c>
      <c r="I98" s="40">
        <v>17</v>
      </c>
      <c r="J98" s="21">
        <v>16</v>
      </c>
      <c r="K98" s="40">
        <v>1</v>
      </c>
      <c r="L98" s="21">
        <v>1</v>
      </c>
      <c r="M98" s="40">
        <v>34</v>
      </c>
      <c r="N98" s="21">
        <v>31</v>
      </c>
      <c r="O98" s="40">
        <v>26</v>
      </c>
      <c r="P98" s="21">
        <v>21</v>
      </c>
      <c r="Q98" s="40">
        <v>28</v>
      </c>
      <c r="R98" s="21">
        <v>11</v>
      </c>
      <c r="S98" s="40">
        <v>29</v>
      </c>
      <c r="T98" s="21">
        <v>22</v>
      </c>
      <c r="U98" s="40">
        <v>15</v>
      </c>
      <c r="V98" s="21">
        <v>26</v>
      </c>
      <c r="W98" s="40">
        <v>22</v>
      </c>
      <c r="X98" s="21">
        <v>35</v>
      </c>
      <c r="Y98" s="40">
        <v>5</v>
      </c>
    </row>
    <row r="99" spans="1:25" s="9" customFormat="1" ht="11.25">
      <c r="A99" s="44"/>
      <c r="B99" s="16" t="s">
        <v>2</v>
      </c>
      <c r="C99" s="29">
        <f>SUM(D99:Y99)</f>
        <v>772</v>
      </c>
      <c r="D99" s="22">
        <v>55</v>
      </c>
      <c r="E99" s="36">
        <v>0</v>
      </c>
      <c r="F99" s="22">
        <v>9</v>
      </c>
      <c r="G99" s="41">
        <v>21</v>
      </c>
      <c r="H99" s="22">
        <v>60</v>
      </c>
      <c r="I99" s="41">
        <v>49</v>
      </c>
      <c r="J99" s="22">
        <v>58</v>
      </c>
      <c r="K99" s="41">
        <v>1</v>
      </c>
      <c r="L99" s="22">
        <v>1</v>
      </c>
      <c r="M99" s="41">
        <v>42</v>
      </c>
      <c r="N99" s="22">
        <v>63</v>
      </c>
      <c r="O99" s="41">
        <v>51</v>
      </c>
      <c r="P99" s="22">
        <v>39</v>
      </c>
      <c r="Q99" s="41">
        <v>33</v>
      </c>
      <c r="R99" s="22">
        <v>13</v>
      </c>
      <c r="S99" s="41">
        <v>45</v>
      </c>
      <c r="T99" s="22">
        <v>37</v>
      </c>
      <c r="U99" s="41">
        <v>26</v>
      </c>
      <c r="V99" s="22">
        <v>40</v>
      </c>
      <c r="W99" s="41">
        <v>34</v>
      </c>
      <c r="X99" s="22">
        <v>65</v>
      </c>
      <c r="Y99" s="41">
        <v>30</v>
      </c>
    </row>
    <row r="100" spans="1:25" s="9" customFormat="1" ht="9" customHeight="1">
      <c r="A100" s="44"/>
      <c r="B100" s="16" t="s">
        <v>3</v>
      </c>
      <c r="C100" s="29">
        <f>SUM(D100:Y100)</f>
        <v>319</v>
      </c>
      <c r="D100" s="21">
        <v>27</v>
      </c>
      <c r="E100" s="35">
        <v>0</v>
      </c>
      <c r="F100" s="21">
        <v>7</v>
      </c>
      <c r="G100" s="40">
        <v>8</v>
      </c>
      <c r="H100" s="21">
        <v>17</v>
      </c>
      <c r="I100" s="40">
        <v>19</v>
      </c>
      <c r="J100" s="21">
        <v>21</v>
      </c>
      <c r="K100" s="40">
        <v>1</v>
      </c>
      <c r="L100" s="21">
        <v>1</v>
      </c>
      <c r="M100" s="40">
        <v>19</v>
      </c>
      <c r="N100" s="21">
        <v>32</v>
      </c>
      <c r="O100" s="40">
        <v>14</v>
      </c>
      <c r="P100" s="21">
        <v>20</v>
      </c>
      <c r="Q100" s="40">
        <v>13</v>
      </c>
      <c r="R100" s="21">
        <v>9</v>
      </c>
      <c r="S100" s="40">
        <v>21</v>
      </c>
      <c r="T100" s="21">
        <v>14</v>
      </c>
      <c r="U100" s="40">
        <v>14</v>
      </c>
      <c r="V100" s="21">
        <v>16</v>
      </c>
      <c r="W100" s="40">
        <v>17</v>
      </c>
      <c r="X100" s="21">
        <v>21</v>
      </c>
      <c r="Y100" s="40">
        <v>8</v>
      </c>
    </row>
    <row r="101" spans="1:25" s="9" customFormat="1" ht="9" customHeight="1">
      <c r="A101" s="44"/>
      <c r="B101" s="16" t="s">
        <v>4</v>
      </c>
      <c r="C101" s="30">
        <f>C99/C100</f>
        <v>2.420062695924765</v>
      </c>
      <c r="D101" s="23">
        <f>SUM(D99/D100)</f>
        <v>2.037037037037037</v>
      </c>
      <c r="E101" s="38">
        <v>0</v>
      </c>
      <c r="F101" s="23">
        <f aca="true" t="shared" si="26" ref="F101:Y101">SUM(F99/F100)</f>
        <v>1.2857142857142858</v>
      </c>
      <c r="G101" s="39">
        <f t="shared" si="26"/>
        <v>2.625</v>
      </c>
      <c r="H101" s="23">
        <f t="shared" si="26"/>
        <v>3.5294117647058822</v>
      </c>
      <c r="I101" s="39">
        <f t="shared" si="26"/>
        <v>2.5789473684210527</v>
      </c>
      <c r="J101" s="23">
        <f t="shared" si="26"/>
        <v>2.761904761904762</v>
      </c>
      <c r="K101" s="39">
        <f t="shared" si="26"/>
        <v>1</v>
      </c>
      <c r="L101" s="23">
        <f t="shared" si="26"/>
        <v>1</v>
      </c>
      <c r="M101" s="39">
        <f t="shared" si="26"/>
        <v>2.210526315789474</v>
      </c>
      <c r="N101" s="23">
        <f t="shared" si="26"/>
        <v>1.96875</v>
      </c>
      <c r="O101" s="39">
        <f t="shared" si="26"/>
        <v>3.642857142857143</v>
      </c>
      <c r="P101" s="23">
        <f t="shared" si="26"/>
        <v>1.95</v>
      </c>
      <c r="Q101" s="39">
        <f t="shared" si="26"/>
        <v>2.5384615384615383</v>
      </c>
      <c r="R101" s="23">
        <f t="shared" si="26"/>
        <v>1.4444444444444444</v>
      </c>
      <c r="S101" s="39">
        <f t="shared" si="26"/>
        <v>2.142857142857143</v>
      </c>
      <c r="T101" s="23">
        <f t="shared" si="26"/>
        <v>2.642857142857143</v>
      </c>
      <c r="U101" s="39">
        <f t="shared" si="26"/>
        <v>1.8571428571428572</v>
      </c>
      <c r="V101" s="23">
        <f t="shared" si="26"/>
        <v>2.5</v>
      </c>
      <c r="W101" s="39">
        <f t="shared" si="26"/>
        <v>2</v>
      </c>
      <c r="X101" s="23">
        <f t="shared" si="26"/>
        <v>3.0952380952380953</v>
      </c>
      <c r="Y101" s="39">
        <f t="shared" si="26"/>
        <v>3.75</v>
      </c>
    </row>
    <row r="102" spans="1:25" s="9" customFormat="1" ht="11.25">
      <c r="A102" s="44"/>
      <c r="B102" s="16" t="s">
        <v>5</v>
      </c>
      <c r="C102" s="29">
        <f>SUM(D102:Y102)</f>
        <v>16510</v>
      </c>
      <c r="D102" s="22">
        <v>1061</v>
      </c>
      <c r="E102" s="35">
        <v>0</v>
      </c>
      <c r="F102" s="22">
        <v>253</v>
      </c>
      <c r="G102" s="41">
        <v>480</v>
      </c>
      <c r="H102" s="22">
        <v>1443</v>
      </c>
      <c r="I102" s="41">
        <v>1344</v>
      </c>
      <c r="J102" s="22">
        <v>1606</v>
      </c>
      <c r="K102" s="41">
        <v>7</v>
      </c>
      <c r="L102" s="22">
        <v>7</v>
      </c>
      <c r="M102" s="41">
        <v>775</v>
      </c>
      <c r="N102" s="22">
        <v>1308</v>
      </c>
      <c r="O102" s="41">
        <v>787</v>
      </c>
      <c r="P102" s="22">
        <v>1150</v>
      </c>
      <c r="Q102" s="41">
        <v>745</v>
      </c>
      <c r="R102" s="22">
        <v>167</v>
      </c>
      <c r="S102" s="41">
        <v>815</v>
      </c>
      <c r="T102" s="22">
        <v>737</v>
      </c>
      <c r="U102" s="41">
        <v>343</v>
      </c>
      <c r="V102" s="22">
        <v>777</v>
      </c>
      <c r="W102" s="41">
        <v>647</v>
      </c>
      <c r="X102" s="22">
        <v>1236</v>
      </c>
      <c r="Y102" s="41">
        <v>822</v>
      </c>
    </row>
    <row r="103" spans="1:25" s="9" customFormat="1" ht="11.25">
      <c r="A103" s="45"/>
      <c r="B103" s="16" t="s">
        <v>6</v>
      </c>
      <c r="C103" s="30">
        <f>C102/C99</f>
        <v>21.3860103626943</v>
      </c>
      <c r="D103" s="21">
        <f>SUM(D102/D99)</f>
        <v>19.29090909090909</v>
      </c>
      <c r="E103" s="38">
        <v>0</v>
      </c>
      <c r="F103" s="21">
        <f aca="true" t="shared" si="27" ref="F103:X103">SUM(F102/F99)</f>
        <v>28.11111111111111</v>
      </c>
      <c r="G103" s="40">
        <f t="shared" si="27"/>
        <v>22.857142857142858</v>
      </c>
      <c r="H103" s="21">
        <f t="shared" si="27"/>
        <v>24.05</v>
      </c>
      <c r="I103" s="40">
        <f t="shared" si="27"/>
        <v>27.428571428571427</v>
      </c>
      <c r="J103" s="21">
        <f t="shared" si="27"/>
        <v>27.689655172413794</v>
      </c>
      <c r="K103" s="40">
        <f t="shared" si="27"/>
        <v>7</v>
      </c>
      <c r="L103" s="21">
        <f t="shared" si="27"/>
        <v>7</v>
      </c>
      <c r="M103" s="40">
        <f t="shared" si="27"/>
        <v>18.452380952380953</v>
      </c>
      <c r="N103" s="21">
        <f t="shared" si="27"/>
        <v>20.761904761904763</v>
      </c>
      <c r="O103" s="40">
        <f t="shared" si="27"/>
        <v>15.431372549019608</v>
      </c>
      <c r="P103" s="21">
        <f t="shared" si="27"/>
        <v>29.487179487179485</v>
      </c>
      <c r="Q103" s="40">
        <f t="shared" si="27"/>
        <v>22.575757575757574</v>
      </c>
      <c r="R103" s="21">
        <f t="shared" si="27"/>
        <v>12.846153846153847</v>
      </c>
      <c r="S103" s="40">
        <f t="shared" si="27"/>
        <v>18.11111111111111</v>
      </c>
      <c r="T103" s="21">
        <f t="shared" si="27"/>
        <v>19.91891891891892</v>
      </c>
      <c r="U103" s="40">
        <f t="shared" si="27"/>
        <v>13.192307692307692</v>
      </c>
      <c r="V103" s="21">
        <f t="shared" si="27"/>
        <v>19.425</v>
      </c>
      <c r="W103" s="40">
        <f t="shared" si="27"/>
        <v>19.029411764705884</v>
      </c>
      <c r="X103" s="21">
        <f t="shared" si="27"/>
        <v>19.015384615384615</v>
      </c>
      <c r="Y103" s="40">
        <f>SUM(Y102/Y99)</f>
        <v>27.4</v>
      </c>
    </row>
    <row r="104" spans="1:25" s="9" customFormat="1" ht="11.25">
      <c r="A104" s="15"/>
      <c r="B104" s="12"/>
      <c r="C104" s="33"/>
      <c r="D104" s="20"/>
      <c r="E104" s="35"/>
      <c r="F104" s="20"/>
      <c r="G104" s="35"/>
      <c r="H104" s="20"/>
      <c r="I104" s="35"/>
      <c r="J104" s="20"/>
      <c r="K104" s="35"/>
      <c r="L104" s="20"/>
      <c r="M104" s="35"/>
      <c r="N104" s="20"/>
      <c r="O104" s="35"/>
      <c r="P104" s="20"/>
      <c r="Q104" s="35"/>
      <c r="R104" s="20"/>
      <c r="S104" s="35"/>
      <c r="T104" s="20"/>
      <c r="U104" s="35"/>
      <c r="V104" s="20"/>
      <c r="W104" s="35"/>
      <c r="X104" s="20"/>
      <c r="Y104" s="35"/>
    </row>
    <row r="105" spans="1:25" s="9" customFormat="1" ht="11.25">
      <c r="A105" s="43" t="s">
        <v>49</v>
      </c>
      <c r="B105" s="16" t="s">
        <v>1</v>
      </c>
      <c r="C105" s="29">
        <f>SUM(D105:Y105)</f>
        <v>426</v>
      </c>
      <c r="D105" s="21">
        <v>27</v>
      </c>
      <c r="E105" s="35">
        <v>1</v>
      </c>
      <c r="F105" s="21">
        <v>3</v>
      </c>
      <c r="G105" s="40">
        <v>12</v>
      </c>
      <c r="H105" s="21">
        <v>21</v>
      </c>
      <c r="I105" s="40">
        <v>15</v>
      </c>
      <c r="J105" s="21">
        <v>18</v>
      </c>
      <c r="K105" s="40">
        <v>1</v>
      </c>
      <c r="L105" s="21">
        <v>1</v>
      </c>
      <c r="M105" s="40">
        <v>43</v>
      </c>
      <c r="N105" s="21">
        <v>37</v>
      </c>
      <c r="O105" s="40">
        <v>28</v>
      </c>
      <c r="P105" s="21">
        <v>24</v>
      </c>
      <c r="Q105" s="40">
        <v>25</v>
      </c>
      <c r="R105" s="21">
        <v>15</v>
      </c>
      <c r="S105" s="40">
        <v>28</v>
      </c>
      <c r="T105" s="21">
        <v>19</v>
      </c>
      <c r="U105" s="40">
        <v>17</v>
      </c>
      <c r="V105" s="21">
        <v>29</v>
      </c>
      <c r="W105" s="40">
        <v>24</v>
      </c>
      <c r="X105" s="21">
        <v>33</v>
      </c>
      <c r="Y105" s="40">
        <v>5</v>
      </c>
    </row>
    <row r="106" spans="1:25" s="9" customFormat="1" ht="11.25">
      <c r="A106" s="44"/>
      <c r="B106" s="16" t="s">
        <v>2</v>
      </c>
      <c r="C106" s="29">
        <f>SUM(D106:Y106)</f>
        <v>817</v>
      </c>
      <c r="D106" s="22">
        <v>60</v>
      </c>
      <c r="E106" s="36">
        <v>1</v>
      </c>
      <c r="F106" s="22">
        <v>10</v>
      </c>
      <c r="G106" s="41">
        <v>18</v>
      </c>
      <c r="H106" s="22">
        <v>53</v>
      </c>
      <c r="I106" s="41">
        <v>53</v>
      </c>
      <c r="J106" s="22">
        <v>50</v>
      </c>
      <c r="K106" s="41">
        <v>2</v>
      </c>
      <c r="L106" s="22">
        <v>1</v>
      </c>
      <c r="M106" s="41">
        <v>49</v>
      </c>
      <c r="N106" s="22">
        <v>69</v>
      </c>
      <c r="O106" s="41">
        <v>60</v>
      </c>
      <c r="P106" s="22">
        <v>51</v>
      </c>
      <c r="Q106" s="41">
        <v>46</v>
      </c>
      <c r="R106" s="22">
        <v>19</v>
      </c>
      <c r="S106" s="41">
        <v>49</v>
      </c>
      <c r="T106" s="22">
        <v>30</v>
      </c>
      <c r="U106" s="41">
        <v>20</v>
      </c>
      <c r="V106" s="22">
        <v>51</v>
      </c>
      <c r="W106" s="41">
        <v>36</v>
      </c>
      <c r="X106" s="22">
        <v>62</v>
      </c>
      <c r="Y106" s="41">
        <v>27</v>
      </c>
    </row>
    <row r="107" spans="1:25" s="9" customFormat="1" ht="9" customHeight="1">
      <c r="A107" s="44"/>
      <c r="B107" s="16" t="s">
        <v>3</v>
      </c>
      <c r="C107" s="29">
        <f>SUM(D107:Y107)</f>
        <v>308</v>
      </c>
      <c r="D107" s="21">
        <v>25</v>
      </c>
      <c r="E107" s="35">
        <v>1</v>
      </c>
      <c r="F107" s="21">
        <v>7</v>
      </c>
      <c r="G107" s="40">
        <v>8</v>
      </c>
      <c r="H107" s="21">
        <v>15</v>
      </c>
      <c r="I107" s="40">
        <v>16</v>
      </c>
      <c r="J107" s="21">
        <v>17</v>
      </c>
      <c r="K107" s="40">
        <v>2</v>
      </c>
      <c r="L107" s="21">
        <v>1</v>
      </c>
      <c r="M107" s="40">
        <v>18</v>
      </c>
      <c r="N107" s="21">
        <v>34</v>
      </c>
      <c r="O107" s="40">
        <v>15</v>
      </c>
      <c r="P107" s="21">
        <v>20</v>
      </c>
      <c r="Q107" s="40">
        <v>13</v>
      </c>
      <c r="R107" s="21">
        <v>11</v>
      </c>
      <c r="S107" s="40">
        <v>21</v>
      </c>
      <c r="T107" s="21">
        <v>15</v>
      </c>
      <c r="U107" s="40">
        <v>11</v>
      </c>
      <c r="V107" s="21">
        <v>16</v>
      </c>
      <c r="W107" s="40">
        <v>13</v>
      </c>
      <c r="X107" s="21">
        <v>20</v>
      </c>
      <c r="Y107" s="40">
        <v>9</v>
      </c>
    </row>
    <row r="108" spans="1:25" ht="11.25">
      <c r="A108" s="44"/>
      <c r="B108" s="16" t="s">
        <v>4</v>
      </c>
      <c r="C108" s="30">
        <f>C106/C107</f>
        <v>2.6525974025974026</v>
      </c>
      <c r="D108" s="23">
        <f>SUM(D106/D107)</f>
        <v>2.4</v>
      </c>
      <c r="E108" s="39">
        <f>SUM(E106/E107)</f>
        <v>1</v>
      </c>
      <c r="F108" s="23">
        <f aca="true" t="shared" si="28" ref="F108:Y108">SUM(F106/F107)</f>
        <v>1.4285714285714286</v>
      </c>
      <c r="G108" s="39">
        <f t="shared" si="28"/>
        <v>2.25</v>
      </c>
      <c r="H108" s="23">
        <f t="shared" si="28"/>
        <v>3.533333333333333</v>
      </c>
      <c r="I108" s="39">
        <f t="shared" si="28"/>
        <v>3.3125</v>
      </c>
      <c r="J108" s="23">
        <f t="shared" si="28"/>
        <v>2.9411764705882355</v>
      </c>
      <c r="K108" s="39">
        <f t="shared" si="28"/>
        <v>1</v>
      </c>
      <c r="L108" s="23">
        <f t="shared" si="28"/>
        <v>1</v>
      </c>
      <c r="M108" s="39">
        <f t="shared" si="28"/>
        <v>2.7222222222222223</v>
      </c>
      <c r="N108" s="23">
        <f t="shared" si="28"/>
        <v>2.0294117647058822</v>
      </c>
      <c r="O108" s="39">
        <f t="shared" si="28"/>
        <v>4</v>
      </c>
      <c r="P108" s="23">
        <f t="shared" si="28"/>
        <v>2.55</v>
      </c>
      <c r="Q108" s="39">
        <f t="shared" si="28"/>
        <v>3.5384615384615383</v>
      </c>
      <c r="R108" s="23">
        <f t="shared" si="28"/>
        <v>1.7272727272727273</v>
      </c>
      <c r="S108" s="39">
        <f t="shared" si="28"/>
        <v>2.3333333333333335</v>
      </c>
      <c r="T108" s="23">
        <f t="shared" si="28"/>
        <v>2</v>
      </c>
      <c r="U108" s="39">
        <f t="shared" si="28"/>
        <v>1.8181818181818181</v>
      </c>
      <c r="V108" s="23">
        <f t="shared" si="28"/>
        <v>3.1875</v>
      </c>
      <c r="W108" s="39">
        <f t="shared" si="28"/>
        <v>2.769230769230769</v>
      </c>
      <c r="X108" s="23">
        <f t="shared" si="28"/>
        <v>3.1</v>
      </c>
      <c r="Y108" s="39">
        <f t="shared" si="28"/>
        <v>3</v>
      </c>
    </row>
    <row r="109" spans="1:25" ht="11.25">
      <c r="A109" s="44"/>
      <c r="B109" s="16" t="s">
        <v>5</v>
      </c>
      <c r="C109" s="29">
        <f>SUM(D109:Y109)</f>
        <v>14366</v>
      </c>
      <c r="D109" s="22">
        <v>1136</v>
      </c>
      <c r="E109" s="35">
        <v>6</v>
      </c>
      <c r="F109" s="22">
        <v>241</v>
      </c>
      <c r="G109" s="41">
        <v>380</v>
      </c>
      <c r="H109" s="22">
        <v>925</v>
      </c>
      <c r="I109" s="41">
        <v>1020</v>
      </c>
      <c r="J109" s="22">
        <v>1009</v>
      </c>
      <c r="K109" s="41">
        <v>29</v>
      </c>
      <c r="L109" s="22">
        <v>3</v>
      </c>
      <c r="M109" s="41">
        <v>575</v>
      </c>
      <c r="N109" s="22">
        <v>1206</v>
      </c>
      <c r="O109" s="41">
        <v>792</v>
      </c>
      <c r="P109" s="22">
        <v>1164</v>
      </c>
      <c r="Q109" s="41">
        <v>947</v>
      </c>
      <c r="R109" s="22">
        <v>220</v>
      </c>
      <c r="S109" s="41">
        <v>847</v>
      </c>
      <c r="T109" s="22">
        <v>607</v>
      </c>
      <c r="U109" s="41">
        <v>222</v>
      </c>
      <c r="V109" s="22">
        <v>806</v>
      </c>
      <c r="W109" s="41">
        <v>575</v>
      </c>
      <c r="X109" s="22">
        <v>984</v>
      </c>
      <c r="Y109" s="41">
        <v>672</v>
      </c>
    </row>
    <row r="110" spans="1:25" ht="11.25">
      <c r="A110" s="45"/>
      <c r="B110" s="16" t="s">
        <v>6</v>
      </c>
      <c r="C110" s="30">
        <f>C109/C106</f>
        <v>17.583843329253366</v>
      </c>
      <c r="D110" s="23">
        <f>SUM(D109/D106)</f>
        <v>18.933333333333334</v>
      </c>
      <c r="E110" s="38">
        <v>0</v>
      </c>
      <c r="F110" s="23">
        <f aca="true" t="shared" si="29" ref="F110:X110">SUM(F109/F106)</f>
        <v>24.1</v>
      </c>
      <c r="G110" s="39">
        <f t="shared" si="29"/>
        <v>21.11111111111111</v>
      </c>
      <c r="H110" s="23">
        <f t="shared" si="29"/>
        <v>17.452830188679247</v>
      </c>
      <c r="I110" s="39">
        <f t="shared" si="29"/>
        <v>19.245283018867923</v>
      </c>
      <c r="J110" s="23">
        <f t="shared" si="29"/>
        <v>20.18</v>
      </c>
      <c r="K110" s="39">
        <f t="shared" si="29"/>
        <v>14.5</v>
      </c>
      <c r="L110" s="23">
        <f t="shared" si="29"/>
        <v>3</v>
      </c>
      <c r="M110" s="39">
        <f t="shared" si="29"/>
        <v>11.73469387755102</v>
      </c>
      <c r="N110" s="23">
        <f t="shared" si="29"/>
        <v>17.47826086956522</v>
      </c>
      <c r="O110" s="39">
        <f t="shared" si="29"/>
        <v>13.2</v>
      </c>
      <c r="P110" s="23">
        <f t="shared" si="29"/>
        <v>22.823529411764707</v>
      </c>
      <c r="Q110" s="39">
        <f t="shared" si="29"/>
        <v>20.58695652173913</v>
      </c>
      <c r="R110" s="23">
        <f t="shared" si="29"/>
        <v>11.578947368421053</v>
      </c>
      <c r="S110" s="39">
        <f t="shared" si="29"/>
        <v>17.285714285714285</v>
      </c>
      <c r="T110" s="23">
        <f t="shared" si="29"/>
        <v>20.233333333333334</v>
      </c>
      <c r="U110" s="39">
        <f t="shared" si="29"/>
        <v>11.1</v>
      </c>
      <c r="V110" s="23">
        <f t="shared" si="29"/>
        <v>15.803921568627452</v>
      </c>
      <c r="W110" s="39">
        <f t="shared" si="29"/>
        <v>15.972222222222221</v>
      </c>
      <c r="X110" s="23">
        <f t="shared" si="29"/>
        <v>15.870967741935484</v>
      </c>
      <c r="Y110" s="39">
        <f>SUM(Y109/Y106)</f>
        <v>24.88888888888889</v>
      </c>
    </row>
    <row r="111" spans="1:25" ht="11.25">
      <c r="A111" s="15"/>
      <c r="B111" s="12"/>
      <c r="C111" s="33"/>
      <c r="D111" s="20"/>
      <c r="E111" s="35"/>
      <c r="F111" s="20"/>
      <c r="G111" s="35"/>
      <c r="H111" s="20"/>
      <c r="I111" s="35"/>
      <c r="J111" s="20"/>
      <c r="K111" s="35"/>
      <c r="L111" s="20"/>
      <c r="M111" s="35"/>
      <c r="N111" s="20"/>
      <c r="O111" s="35"/>
      <c r="P111" s="20"/>
      <c r="Q111" s="35"/>
      <c r="R111" s="20"/>
      <c r="S111" s="35"/>
      <c r="T111" s="20"/>
      <c r="U111" s="35"/>
      <c r="V111" s="20"/>
      <c r="W111" s="35"/>
      <c r="X111" s="20"/>
      <c r="Y111" s="35"/>
    </row>
    <row r="112" spans="1:25" ht="11.25">
      <c r="A112" s="43" t="s">
        <v>50</v>
      </c>
      <c r="B112" s="16" t="s">
        <v>1</v>
      </c>
      <c r="C112" s="29">
        <f>SUM(D112:Y112)</f>
        <v>441</v>
      </c>
      <c r="D112" s="21">
        <v>30</v>
      </c>
      <c r="E112" s="35">
        <v>0</v>
      </c>
      <c r="F112" s="21">
        <v>3</v>
      </c>
      <c r="G112" s="40">
        <v>17</v>
      </c>
      <c r="H112" s="21">
        <v>23</v>
      </c>
      <c r="I112" s="40">
        <v>18</v>
      </c>
      <c r="J112" s="21">
        <v>21</v>
      </c>
      <c r="K112" s="40">
        <v>1</v>
      </c>
      <c r="L112" s="21">
        <v>1</v>
      </c>
      <c r="M112" s="40">
        <v>31</v>
      </c>
      <c r="N112" s="21">
        <v>38</v>
      </c>
      <c r="O112" s="40">
        <v>28</v>
      </c>
      <c r="P112" s="21">
        <v>25</v>
      </c>
      <c r="Q112" s="40">
        <v>34</v>
      </c>
      <c r="R112" s="21">
        <v>10</v>
      </c>
      <c r="S112" s="40">
        <v>30</v>
      </c>
      <c r="T112" s="21">
        <v>21</v>
      </c>
      <c r="U112" s="40">
        <v>17</v>
      </c>
      <c r="V112" s="21">
        <v>27</v>
      </c>
      <c r="W112" s="40">
        <v>25</v>
      </c>
      <c r="X112" s="21">
        <v>36</v>
      </c>
      <c r="Y112" s="40">
        <v>5</v>
      </c>
    </row>
    <row r="113" spans="1:25" ht="11.25">
      <c r="A113" s="44"/>
      <c r="B113" s="16" t="s">
        <v>2</v>
      </c>
      <c r="C113" s="29">
        <f>SUM(D113:Y113)</f>
        <v>852</v>
      </c>
      <c r="D113" s="22">
        <v>57</v>
      </c>
      <c r="E113" s="36">
        <v>0</v>
      </c>
      <c r="F113" s="22">
        <v>11</v>
      </c>
      <c r="G113" s="41">
        <v>26</v>
      </c>
      <c r="H113" s="22">
        <v>60</v>
      </c>
      <c r="I113" s="41">
        <v>50</v>
      </c>
      <c r="J113" s="22">
        <v>71</v>
      </c>
      <c r="K113" s="41">
        <v>2</v>
      </c>
      <c r="L113" s="22">
        <v>1</v>
      </c>
      <c r="M113" s="41">
        <v>38</v>
      </c>
      <c r="N113" s="22">
        <v>72</v>
      </c>
      <c r="O113" s="41">
        <v>58</v>
      </c>
      <c r="P113" s="22">
        <v>45</v>
      </c>
      <c r="Q113" s="41">
        <v>40</v>
      </c>
      <c r="R113" s="22">
        <v>12</v>
      </c>
      <c r="S113" s="41">
        <v>57</v>
      </c>
      <c r="T113" s="22">
        <v>37</v>
      </c>
      <c r="U113" s="41">
        <v>26</v>
      </c>
      <c r="V113" s="22">
        <v>51</v>
      </c>
      <c r="W113" s="41">
        <v>38</v>
      </c>
      <c r="X113" s="22">
        <v>70</v>
      </c>
      <c r="Y113" s="41">
        <v>30</v>
      </c>
    </row>
    <row r="114" spans="1:25" ht="11.25">
      <c r="A114" s="44"/>
      <c r="B114" s="16" t="s">
        <v>3</v>
      </c>
      <c r="C114" s="29">
        <f>SUM(D114:Y114)</f>
        <v>313</v>
      </c>
      <c r="D114" s="21">
        <v>26</v>
      </c>
      <c r="E114" s="35">
        <v>0</v>
      </c>
      <c r="F114" s="21">
        <v>7</v>
      </c>
      <c r="G114" s="40">
        <v>8</v>
      </c>
      <c r="H114" s="21">
        <v>21</v>
      </c>
      <c r="I114" s="40">
        <v>16</v>
      </c>
      <c r="J114" s="21">
        <v>21</v>
      </c>
      <c r="K114" s="40">
        <v>2</v>
      </c>
      <c r="L114" s="21">
        <v>1</v>
      </c>
      <c r="M114" s="40">
        <v>16</v>
      </c>
      <c r="N114" s="21">
        <v>33</v>
      </c>
      <c r="O114" s="40">
        <v>14</v>
      </c>
      <c r="P114" s="21">
        <v>21</v>
      </c>
      <c r="Q114" s="40">
        <v>12</v>
      </c>
      <c r="R114" s="21">
        <v>7</v>
      </c>
      <c r="S114" s="40">
        <v>19</v>
      </c>
      <c r="T114" s="21">
        <v>15</v>
      </c>
      <c r="U114" s="40">
        <v>12</v>
      </c>
      <c r="V114" s="21">
        <v>17</v>
      </c>
      <c r="W114" s="40">
        <v>12</v>
      </c>
      <c r="X114" s="21">
        <v>23</v>
      </c>
      <c r="Y114" s="40">
        <v>10</v>
      </c>
    </row>
    <row r="115" spans="1:25" ht="11.25">
      <c r="A115" s="44"/>
      <c r="B115" s="16" t="s">
        <v>4</v>
      </c>
      <c r="C115" s="30">
        <f>C113/C114</f>
        <v>2.7220447284345046</v>
      </c>
      <c r="D115" s="23">
        <f>SUM(D113/D114)</f>
        <v>2.1923076923076925</v>
      </c>
      <c r="E115" s="38">
        <v>0</v>
      </c>
      <c r="F115" s="23">
        <f aca="true" t="shared" si="30" ref="F115:Y115">SUM(F113/F114)</f>
        <v>1.5714285714285714</v>
      </c>
      <c r="G115" s="39">
        <f t="shared" si="30"/>
        <v>3.25</v>
      </c>
      <c r="H115" s="23">
        <f t="shared" si="30"/>
        <v>2.857142857142857</v>
      </c>
      <c r="I115" s="39">
        <f t="shared" si="30"/>
        <v>3.125</v>
      </c>
      <c r="J115" s="23">
        <f t="shared" si="30"/>
        <v>3.380952380952381</v>
      </c>
      <c r="K115" s="39">
        <f t="shared" si="30"/>
        <v>1</v>
      </c>
      <c r="L115" s="23">
        <f t="shared" si="30"/>
        <v>1</v>
      </c>
      <c r="M115" s="39">
        <f t="shared" si="30"/>
        <v>2.375</v>
      </c>
      <c r="N115" s="23">
        <f t="shared" si="30"/>
        <v>2.1818181818181817</v>
      </c>
      <c r="O115" s="39">
        <f t="shared" si="30"/>
        <v>4.142857142857143</v>
      </c>
      <c r="P115" s="23">
        <f t="shared" si="30"/>
        <v>2.142857142857143</v>
      </c>
      <c r="Q115" s="39">
        <f t="shared" si="30"/>
        <v>3.3333333333333335</v>
      </c>
      <c r="R115" s="23">
        <f t="shared" si="30"/>
        <v>1.7142857142857142</v>
      </c>
      <c r="S115" s="39">
        <f t="shared" si="30"/>
        <v>3</v>
      </c>
      <c r="T115" s="23">
        <f t="shared" si="30"/>
        <v>2.466666666666667</v>
      </c>
      <c r="U115" s="39">
        <f t="shared" si="30"/>
        <v>2.1666666666666665</v>
      </c>
      <c r="V115" s="23">
        <f t="shared" si="30"/>
        <v>3</v>
      </c>
      <c r="W115" s="39">
        <f t="shared" si="30"/>
        <v>3.1666666666666665</v>
      </c>
      <c r="X115" s="23">
        <f t="shared" si="30"/>
        <v>3.0434782608695654</v>
      </c>
      <c r="Y115" s="39">
        <f t="shared" si="30"/>
        <v>3</v>
      </c>
    </row>
    <row r="116" spans="1:25" ht="11.25">
      <c r="A116" s="44"/>
      <c r="B116" s="16" t="s">
        <v>5</v>
      </c>
      <c r="C116" s="29">
        <f>SUM(D116:Y116)</f>
        <v>16603</v>
      </c>
      <c r="D116" s="22">
        <v>1037</v>
      </c>
      <c r="E116" s="35">
        <v>0</v>
      </c>
      <c r="F116" s="22">
        <v>291</v>
      </c>
      <c r="G116" s="41">
        <v>729</v>
      </c>
      <c r="H116" s="22">
        <v>1423</v>
      </c>
      <c r="I116" s="41">
        <v>1270</v>
      </c>
      <c r="J116" s="22">
        <v>1634</v>
      </c>
      <c r="K116" s="41">
        <v>31</v>
      </c>
      <c r="L116" s="22">
        <v>3</v>
      </c>
      <c r="M116" s="41">
        <v>494</v>
      </c>
      <c r="N116" s="22">
        <v>1407</v>
      </c>
      <c r="O116" s="41">
        <v>684</v>
      </c>
      <c r="P116" s="22">
        <v>1040</v>
      </c>
      <c r="Q116" s="41">
        <v>712</v>
      </c>
      <c r="R116" s="22">
        <v>230</v>
      </c>
      <c r="S116" s="41">
        <v>1016</v>
      </c>
      <c r="T116" s="22">
        <v>758</v>
      </c>
      <c r="U116" s="41">
        <v>415</v>
      </c>
      <c r="V116" s="22">
        <v>753</v>
      </c>
      <c r="W116" s="41">
        <v>648</v>
      </c>
      <c r="X116" s="22">
        <v>1303</v>
      </c>
      <c r="Y116" s="41">
        <v>725</v>
      </c>
    </row>
    <row r="117" spans="1:25" ht="11.25">
      <c r="A117" s="45"/>
      <c r="B117" s="16" t="s">
        <v>6</v>
      </c>
      <c r="C117" s="30">
        <f>C116/C113</f>
        <v>19.487089201877936</v>
      </c>
      <c r="D117" s="21">
        <f>SUM(D116/D113)</f>
        <v>18.19298245614035</v>
      </c>
      <c r="E117" s="38">
        <v>0</v>
      </c>
      <c r="F117" s="21">
        <f aca="true" t="shared" si="31" ref="F117:X117">SUM(F116/F113)</f>
        <v>26.454545454545453</v>
      </c>
      <c r="G117" s="40">
        <f t="shared" si="31"/>
        <v>28.03846153846154</v>
      </c>
      <c r="H117" s="21">
        <f t="shared" si="31"/>
        <v>23.716666666666665</v>
      </c>
      <c r="I117" s="40">
        <f t="shared" si="31"/>
        <v>25.4</v>
      </c>
      <c r="J117" s="21">
        <f t="shared" si="31"/>
        <v>23.014084507042252</v>
      </c>
      <c r="K117" s="40">
        <f t="shared" si="31"/>
        <v>15.5</v>
      </c>
      <c r="L117" s="21">
        <f t="shared" si="31"/>
        <v>3</v>
      </c>
      <c r="M117" s="40">
        <f t="shared" si="31"/>
        <v>13</v>
      </c>
      <c r="N117" s="21">
        <f t="shared" si="31"/>
        <v>19.541666666666668</v>
      </c>
      <c r="O117" s="40">
        <f t="shared" si="31"/>
        <v>11.793103448275861</v>
      </c>
      <c r="P117" s="21">
        <f t="shared" si="31"/>
        <v>23.11111111111111</v>
      </c>
      <c r="Q117" s="40">
        <f t="shared" si="31"/>
        <v>17.8</v>
      </c>
      <c r="R117" s="21">
        <f t="shared" si="31"/>
        <v>19.166666666666668</v>
      </c>
      <c r="S117" s="40">
        <f t="shared" si="31"/>
        <v>17.82456140350877</v>
      </c>
      <c r="T117" s="21">
        <f t="shared" si="31"/>
        <v>20.486486486486488</v>
      </c>
      <c r="U117" s="40">
        <f t="shared" si="31"/>
        <v>15.961538461538462</v>
      </c>
      <c r="V117" s="21">
        <f t="shared" si="31"/>
        <v>14.764705882352942</v>
      </c>
      <c r="W117" s="40">
        <f t="shared" si="31"/>
        <v>17.05263157894737</v>
      </c>
      <c r="X117" s="21">
        <f t="shared" si="31"/>
        <v>18.614285714285714</v>
      </c>
      <c r="Y117" s="40">
        <f>SUM(Y116/Y113)</f>
        <v>24.166666666666668</v>
      </c>
    </row>
    <row r="118" spans="1:25" ht="11.25">
      <c r="A118" s="25"/>
      <c r="B118" s="10"/>
      <c r="C118" s="30"/>
      <c r="D118" s="26"/>
      <c r="E118" s="38"/>
      <c r="F118" s="26"/>
      <c r="G118" s="40"/>
      <c r="H118" s="26"/>
      <c r="I118" s="40"/>
      <c r="J118" s="26"/>
      <c r="K118" s="40"/>
      <c r="L118" s="26"/>
      <c r="M118" s="40"/>
      <c r="N118" s="26"/>
      <c r="O118" s="40"/>
      <c r="P118" s="26"/>
      <c r="Q118" s="40"/>
      <c r="R118" s="26"/>
      <c r="S118" s="40"/>
      <c r="T118" s="26"/>
      <c r="U118" s="40"/>
      <c r="V118" s="26"/>
      <c r="W118" s="40"/>
      <c r="X118" s="26"/>
      <c r="Y118" s="40"/>
    </row>
    <row r="119" spans="1:25" ht="11.25">
      <c r="A119" s="43" t="s">
        <v>51</v>
      </c>
      <c r="B119" s="16" t="s">
        <v>1</v>
      </c>
      <c r="C119" s="29">
        <f>SUM(D119:Y119)</f>
        <v>404</v>
      </c>
      <c r="D119" s="21">
        <v>22</v>
      </c>
      <c r="E119" s="35">
        <v>0</v>
      </c>
      <c r="F119" s="21">
        <v>3</v>
      </c>
      <c r="G119" s="40">
        <v>18</v>
      </c>
      <c r="H119" s="21">
        <v>25</v>
      </c>
      <c r="I119" s="40">
        <v>15</v>
      </c>
      <c r="J119" s="21">
        <v>20</v>
      </c>
      <c r="K119" s="40">
        <v>1</v>
      </c>
      <c r="L119" s="21">
        <v>1</v>
      </c>
      <c r="M119" s="40">
        <v>29</v>
      </c>
      <c r="N119" s="21">
        <v>36</v>
      </c>
      <c r="O119" s="40">
        <v>24</v>
      </c>
      <c r="P119" s="21">
        <v>21</v>
      </c>
      <c r="Q119" s="40">
        <v>30</v>
      </c>
      <c r="R119" s="21">
        <v>10</v>
      </c>
      <c r="S119" s="40">
        <v>30</v>
      </c>
      <c r="T119" s="21">
        <v>24</v>
      </c>
      <c r="U119" s="40">
        <v>18</v>
      </c>
      <c r="V119" s="21">
        <v>25</v>
      </c>
      <c r="W119" s="40">
        <v>19</v>
      </c>
      <c r="X119" s="21">
        <v>28</v>
      </c>
      <c r="Y119" s="40">
        <v>5</v>
      </c>
    </row>
    <row r="120" spans="1:25" ht="11.25">
      <c r="A120" s="44"/>
      <c r="B120" s="16" t="s">
        <v>2</v>
      </c>
      <c r="C120" s="29">
        <f>SUM(D120:Y120)</f>
        <v>755</v>
      </c>
      <c r="D120" s="22">
        <v>53</v>
      </c>
      <c r="E120" s="36">
        <v>0</v>
      </c>
      <c r="F120" s="22">
        <v>11</v>
      </c>
      <c r="G120" s="41">
        <v>28</v>
      </c>
      <c r="H120" s="22">
        <v>53</v>
      </c>
      <c r="I120" s="41">
        <v>45</v>
      </c>
      <c r="J120" s="22">
        <v>48</v>
      </c>
      <c r="K120" s="41">
        <v>3</v>
      </c>
      <c r="L120" s="22">
        <v>2</v>
      </c>
      <c r="M120" s="41">
        <v>33</v>
      </c>
      <c r="N120" s="22">
        <v>60</v>
      </c>
      <c r="O120" s="41">
        <v>54</v>
      </c>
      <c r="P120" s="22">
        <v>42</v>
      </c>
      <c r="Q120" s="41">
        <v>43</v>
      </c>
      <c r="R120" s="22">
        <v>15</v>
      </c>
      <c r="S120" s="41">
        <v>57</v>
      </c>
      <c r="T120" s="22">
        <v>36</v>
      </c>
      <c r="U120" s="41">
        <v>24</v>
      </c>
      <c r="V120" s="22">
        <v>44</v>
      </c>
      <c r="W120" s="41">
        <v>31</v>
      </c>
      <c r="X120" s="22">
        <v>49</v>
      </c>
      <c r="Y120" s="41">
        <v>24</v>
      </c>
    </row>
    <row r="121" spans="1:25" ht="11.25">
      <c r="A121" s="44"/>
      <c r="B121" s="16" t="s">
        <v>3</v>
      </c>
      <c r="C121" s="29">
        <f>SUM(D121:Y121)</f>
        <v>302</v>
      </c>
      <c r="D121" s="21">
        <v>24</v>
      </c>
      <c r="E121" s="35">
        <v>0</v>
      </c>
      <c r="F121" s="21">
        <v>7</v>
      </c>
      <c r="G121" s="40">
        <v>9</v>
      </c>
      <c r="H121" s="21">
        <v>21</v>
      </c>
      <c r="I121" s="40">
        <v>16</v>
      </c>
      <c r="J121" s="21">
        <v>17</v>
      </c>
      <c r="K121" s="40">
        <v>2</v>
      </c>
      <c r="L121" s="21">
        <v>1</v>
      </c>
      <c r="M121" s="40">
        <v>14</v>
      </c>
      <c r="N121" s="21">
        <v>34</v>
      </c>
      <c r="O121" s="40">
        <v>15</v>
      </c>
      <c r="P121" s="21">
        <v>19</v>
      </c>
      <c r="Q121" s="40">
        <v>13</v>
      </c>
      <c r="R121" s="21">
        <v>7</v>
      </c>
      <c r="S121" s="40">
        <v>20</v>
      </c>
      <c r="T121" s="21">
        <v>17</v>
      </c>
      <c r="U121" s="40">
        <v>11</v>
      </c>
      <c r="V121" s="21">
        <v>16</v>
      </c>
      <c r="W121" s="40">
        <v>10</v>
      </c>
      <c r="X121" s="21">
        <v>20</v>
      </c>
      <c r="Y121" s="40">
        <v>9</v>
      </c>
    </row>
    <row r="122" spans="1:25" ht="11.25">
      <c r="A122" s="44"/>
      <c r="B122" s="16" t="s">
        <v>4</v>
      </c>
      <c r="C122" s="30">
        <f>C120/C121</f>
        <v>2.5</v>
      </c>
      <c r="D122" s="23">
        <f>SUM(D120/D121)</f>
        <v>2.2083333333333335</v>
      </c>
      <c r="E122" s="39">
        <v>0</v>
      </c>
      <c r="F122" s="23">
        <f aca="true" t="shared" si="32" ref="F122:Y122">SUM(F120/F121)</f>
        <v>1.5714285714285714</v>
      </c>
      <c r="G122" s="39">
        <f t="shared" si="32"/>
        <v>3.111111111111111</v>
      </c>
      <c r="H122" s="23">
        <f t="shared" si="32"/>
        <v>2.5238095238095237</v>
      </c>
      <c r="I122" s="39">
        <f t="shared" si="32"/>
        <v>2.8125</v>
      </c>
      <c r="J122" s="23">
        <f t="shared" si="32"/>
        <v>2.823529411764706</v>
      </c>
      <c r="K122" s="39">
        <f t="shared" si="32"/>
        <v>1.5</v>
      </c>
      <c r="L122" s="23">
        <f t="shared" si="32"/>
        <v>2</v>
      </c>
      <c r="M122" s="39">
        <f t="shared" si="32"/>
        <v>2.357142857142857</v>
      </c>
      <c r="N122" s="23">
        <f t="shared" si="32"/>
        <v>1.7647058823529411</v>
      </c>
      <c r="O122" s="39">
        <f t="shared" si="32"/>
        <v>3.6</v>
      </c>
      <c r="P122" s="23">
        <f t="shared" si="32"/>
        <v>2.210526315789474</v>
      </c>
      <c r="Q122" s="39">
        <f t="shared" si="32"/>
        <v>3.3076923076923075</v>
      </c>
      <c r="R122" s="23">
        <f t="shared" si="32"/>
        <v>2.142857142857143</v>
      </c>
      <c r="S122" s="39">
        <f t="shared" si="32"/>
        <v>2.85</v>
      </c>
      <c r="T122" s="23">
        <f t="shared" si="32"/>
        <v>2.1176470588235294</v>
      </c>
      <c r="U122" s="39">
        <f t="shared" si="32"/>
        <v>2.1818181818181817</v>
      </c>
      <c r="V122" s="23">
        <f t="shared" si="32"/>
        <v>2.75</v>
      </c>
      <c r="W122" s="39">
        <f t="shared" si="32"/>
        <v>3.1</v>
      </c>
      <c r="X122" s="23">
        <f t="shared" si="32"/>
        <v>2.45</v>
      </c>
      <c r="Y122" s="39">
        <f t="shared" si="32"/>
        <v>2.6666666666666665</v>
      </c>
    </row>
    <row r="123" spans="1:25" ht="11.25">
      <c r="A123" s="44"/>
      <c r="B123" s="16" t="s">
        <v>5</v>
      </c>
      <c r="C123" s="29">
        <f>SUM(D123:Y123)</f>
        <v>14359</v>
      </c>
      <c r="D123" s="22">
        <v>1200</v>
      </c>
      <c r="E123" s="35">
        <v>0</v>
      </c>
      <c r="F123" s="22">
        <v>256</v>
      </c>
      <c r="G123" s="41">
        <v>452</v>
      </c>
      <c r="H123" s="22">
        <v>906</v>
      </c>
      <c r="I123" s="41">
        <v>1005</v>
      </c>
      <c r="J123" s="22">
        <v>1016</v>
      </c>
      <c r="K123" s="41">
        <v>45</v>
      </c>
      <c r="L123" s="22">
        <v>11</v>
      </c>
      <c r="M123" s="41">
        <v>409</v>
      </c>
      <c r="N123" s="22">
        <v>1063</v>
      </c>
      <c r="O123" s="41">
        <v>747</v>
      </c>
      <c r="P123" s="22">
        <v>1094</v>
      </c>
      <c r="Q123" s="41">
        <v>802</v>
      </c>
      <c r="R123" s="22">
        <v>238</v>
      </c>
      <c r="S123" s="41">
        <v>1053</v>
      </c>
      <c r="T123" s="22">
        <v>706</v>
      </c>
      <c r="U123" s="41">
        <v>312</v>
      </c>
      <c r="V123" s="22">
        <v>898</v>
      </c>
      <c r="W123" s="41">
        <v>583</v>
      </c>
      <c r="X123" s="22">
        <v>920</v>
      </c>
      <c r="Y123" s="41">
        <v>643</v>
      </c>
    </row>
    <row r="124" spans="1:25" ht="11.25">
      <c r="A124" s="45"/>
      <c r="B124" s="16" t="s">
        <v>6</v>
      </c>
      <c r="C124" s="30">
        <f>C123/C120</f>
        <v>19.018543046357617</v>
      </c>
      <c r="D124" s="23">
        <f>SUM(D123/D120)</f>
        <v>22.641509433962263</v>
      </c>
      <c r="E124" s="38">
        <v>0</v>
      </c>
      <c r="F124" s="23">
        <f aca="true" t="shared" si="33" ref="F124:X124">SUM(F123/F120)</f>
        <v>23.272727272727273</v>
      </c>
      <c r="G124" s="39">
        <f t="shared" si="33"/>
        <v>16.142857142857142</v>
      </c>
      <c r="H124" s="23">
        <f t="shared" si="33"/>
        <v>17.09433962264151</v>
      </c>
      <c r="I124" s="39">
        <f t="shared" si="33"/>
        <v>22.333333333333332</v>
      </c>
      <c r="J124" s="23">
        <f t="shared" si="33"/>
        <v>21.166666666666668</v>
      </c>
      <c r="K124" s="39">
        <f t="shared" si="33"/>
        <v>15</v>
      </c>
      <c r="L124" s="23">
        <f t="shared" si="33"/>
        <v>5.5</v>
      </c>
      <c r="M124" s="39">
        <f t="shared" si="33"/>
        <v>12.393939393939394</v>
      </c>
      <c r="N124" s="23">
        <f t="shared" si="33"/>
        <v>17.716666666666665</v>
      </c>
      <c r="O124" s="39">
        <f t="shared" si="33"/>
        <v>13.833333333333334</v>
      </c>
      <c r="P124" s="23">
        <f t="shared" si="33"/>
        <v>26.047619047619047</v>
      </c>
      <c r="Q124" s="39">
        <f t="shared" si="33"/>
        <v>18.651162790697676</v>
      </c>
      <c r="R124" s="23">
        <f t="shared" si="33"/>
        <v>15.866666666666667</v>
      </c>
      <c r="S124" s="39">
        <f t="shared" si="33"/>
        <v>18.473684210526315</v>
      </c>
      <c r="T124" s="23">
        <f t="shared" si="33"/>
        <v>19.61111111111111</v>
      </c>
      <c r="U124" s="39">
        <f t="shared" si="33"/>
        <v>13</v>
      </c>
      <c r="V124" s="23">
        <f t="shared" si="33"/>
        <v>20.40909090909091</v>
      </c>
      <c r="W124" s="39">
        <f t="shared" si="33"/>
        <v>18.806451612903224</v>
      </c>
      <c r="X124" s="23">
        <f t="shared" si="33"/>
        <v>18.775510204081634</v>
      </c>
      <c r="Y124" s="39">
        <f>SUM(Y123/Y120)</f>
        <v>26.791666666666668</v>
      </c>
    </row>
    <row r="125" spans="1:25" ht="11.25">
      <c r="A125" s="25"/>
      <c r="B125" s="10"/>
      <c r="C125" s="30"/>
      <c r="D125" s="26"/>
      <c r="E125" s="38"/>
      <c r="F125" s="26"/>
      <c r="G125" s="40"/>
      <c r="H125" s="26"/>
      <c r="I125" s="40"/>
      <c r="J125" s="26"/>
      <c r="K125" s="40"/>
      <c r="L125" s="26"/>
      <c r="M125" s="40"/>
      <c r="N125" s="26"/>
      <c r="O125" s="40"/>
      <c r="P125" s="26"/>
      <c r="Q125" s="40"/>
      <c r="R125" s="26"/>
      <c r="S125" s="40"/>
      <c r="T125" s="26"/>
      <c r="U125" s="40"/>
      <c r="V125" s="26"/>
      <c r="W125" s="40"/>
      <c r="X125" s="26"/>
      <c r="Y125" s="40"/>
    </row>
    <row r="126" spans="1:27" ht="11.25">
      <c r="A126" s="43" t="s">
        <v>53</v>
      </c>
      <c r="B126" s="16" t="s">
        <v>1</v>
      </c>
      <c r="C126" s="29">
        <f>SUM(D126:Y126)</f>
        <v>428</v>
      </c>
      <c r="D126" s="17">
        <v>28</v>
      </c>
      <c r="E126" s="35">
        <v>0</v>
      </c>
      <c r="F126" s="17">
        <v>3</v>
      </c>
      <c r="G126" s="35">
        <v>17</v>
      </c>
      <c r="H126" s="17">
        <v>23</v>
      </c>
      <c r="I126" s="35">
        <v>16</v>
      </c>
      <c r="J126" s="17">
        <v>21</v>
      </c>
      <c r="K126" s="35">
        <v>1</v>
      </c>
      <c r="L126" s="17">
        <v>1</v>
      </c>
      <c r="M126" s="35">
        <v>29</v>
      </c>
      <c r="N126" s="17">
        <v>40</v>
      </c>
      <c r="O126" s="35">
        <v>27</v>
      </c>
      <c r="P126" s="17">
        <v>22</v>
      </c>
      <c r="Q126" s="35">
        <v>32</v>
      </c>
      <c r="R126" s="17">
        <v>11</v>
      </c>
      <c r="S126" s="35">
        <v>26</v>
      </c>
      <c r="T126" s="17">
        <v>23</v>
      </c>
      <c r="U126" s="35">
        <v>17</v>
      </c>
      <c r="V126" s="17">
        <v>25</v>
      </c>
      <c r="W126" s="35">
        <v>24</v>
      </c>
      <c r="X126" s="17">
        <v>37</v>
      </c>
      <c r="Y126" s="35">
        <v>5</v>
      </c>
      <c r="AA126" s="8"/>
    </row>
    <row r="127" spans="1:25" ht="11.25">
      <c r="A127" s="44"/>
      <c r="B127" s="16" t="s">
        <v>2</v>
      </c>
      <c r="C127" s="29">
        <f>SUM(D127:Y127)</f>
        <v>812</v>
      </c>
      <c r="D127" s="17">
        <v>53</v>
      </c>
      <c r="E127" s="36">
        <v>0</v>
      </c>
      <c r="F127" s="17">
        <v>11</v>
      </c>
      <c r="G127" s="35">
        <v>28</v>
      </c>
      <c r="H127" s="17">
        <v>64</v>
      </c>
      <c r="I127" s="35">
        <v>44</v>
      </c>
      <c r="J127" s="17">
        <v>64</v>
      </c>
      <c r="K127" s="35">
        <v>2</v>
      </c>
      <c r="L127" s="17">
        <v>2</v>
      </c>
      <c r="M127" s="35">
        <v>32</v>
      </c>
      <c r="N127" s="17">
        <v>85</v>
      </c>
      <c r="O127" s="35">
        <v>54</v>
      </c>
      <c r="P127" s="17">
        <v>44</v>
      </c>
      <c r="Q127" s="35">
        <v>39</v>
      </c>
      <c r="R127" s="17">
        <v>13</v>
      </c>
      <c r="S127" s="35">
        <v>52</v>
      </c>
      <c r="T127" s="17">
        <v>38</v>
      </c>
      <c r="U127" s="35">
        <v>28</v>
      </c>
      <c r="V127" s="17">
        <v>41</v>
      </c>
      <c r="W127" s="35">
        <v>30</v>
      </c>
      <c r="X127" s="17">
        <v>64</v>
      </c>
      <c r="Y127" s="35">
        <v>24</v>
      </c>
    </row>
    <row r="128" spans="1:25" ht="11.25">
      <c r="A128" s="44"/>
      <c r="B128" s="16" t="s">
        <v>3</v>
      </c>
      <c r="C128" s="29">
        <v>291</v>
      </c>
      <c r="D128" s="18">
        <v>27</v>
      </c>
      <c r="E128" s="35">
        <v>0</v>
      </c>
      <c r="F128" s="18">
        <v>4</v>
      </c>
      <c r="G128" s="36">
        <v>9</v>
      </c>
      <c r="H128" s="18">
        <v>17</v>
      </c>
      <c r="I128" s="36">
        <v>13</v>
      </c>
      <c r="J128" s="18">
        <v>17</v>
      </c>
      <c r="K128" s="36">
        <v>2</v>
      </c>
      <c r="L128" s="18">
        <v>1</v>
      </c>
      <c r="M128" s="36">
        <v>15</v>
      </c>
      <c r="N128" s="18">
        <v>32</v>
      </c>
      <c r="O128" s="36">
        <v>13</v>
      </c>
      <c r="P128" s="18">
        <v>20</v>
      </c>
      <c r="Q128" s="36">
        <v>13</v>
      </c>
      <c r="R128" s="18">
        <v>7</v>
      </c>
      <c r="S128" s="36">
        <v>19</v>
      </c>
      <c r="T128" s="18">
        <v>16</v>
      </c>
      <c r="U128" s="36">
        <v>13</v>
      </c>
      <c r="V128" s="18">
        <v>17</v>
      </c>
      <c r="W128" s="36">
        <v>11</v>
      </c>
      <c r="X128" s="18">
        <v>21</v>
      </c>
      <c r="Y128" s="36">
        <v>11</v>
      </c>
    </row>
    <row r="129" spans="1:27" ht="11.25">
      <c r="A129" s="44"/>
      <c r="B129" s="16" t="s">
        <v>4</v>
      </c>
      <c r="C129" s="30">
        <f>C127/C128</f>
        <v>2.790378006872852</v>
      </c>
      <c r="D129" s="27">
        <f aca="true" t="shared" si="34" ref="D129:Y129">D127/D128</f>
        <v>1.962962962962963</v>
      </c>
      <c r="E129" s="39">
        <v>0</v>
      </c>
      <c r="F129" s="27">
        <f t="shared" si="34"/>
        <v>2.75</v>
      </c>
      <c r="G129" s="30">
        <f t="shared" si="34"/>
        <v>3.111111111111111</v>
      </c>
      <c r="H129" s="27">
        <f t="shared" si="34"/>
        <v>3.764705882352941</v>
      </c>
      <c r="I129" s="30">
        <f t="shared" si="34"/>
        <v>3.3846153846153846</v>
      </c>
      <c r="J129" s="27">
        <f t="shared" si="34"/>
        <v>3.764705882352941</v>
      </c>
      <c r="K129" s="30">
        <f t="shared" si="34"/>
        <v>1</v>
      </c>
      <c r="L129" s="27">
        <f t="shared" si="34"/>
        <v>2</v>
      </c>
      <c r="M129" s="30">
        <f t="shared" si="34"/>
        <v>2.1333333333333333</v>
      </c>
      <c r="N129" s="27">
        <f t="shared" si="34"/>
        <v>2.65625</v>
      </c>
      <c r="O129" s="30">
        <f t="shared" si="34"/>
        <v>4.153846153846154</v>
      </c>
      <c r="P129" s="27">
        <f t="shared" si="34"/>
        <v>2.2</v>
      </c>
      <c r="Q129" s="30">
        <f t="shared" si="34"/>
        <v>3</v>
      </c>
      <c r="R129" s="27">
        <f t="shared" si="34"/>
        <v>1.8571428571428572</v>
      </c>
      <c r="S129" s="30">
        <f t="shared" si="34"/>
        <v>2.736842105263158</v>
      </c>
      <c r="T129" s="27">
        <f t="shared" si="34"/>
        <v>2.375</v>
      </c>
      <c r="U129" s="30">
        <f t="shared" si="34"/>
        <v>2.1538461538461537</v>
      </c>
      <c r="V129" s="27">
        <f t="shared" si="34"/>
        <v>2.411764705882353</v>
      </c>
      <c r="W129" s="30">
        <f t="shared" si="34"/>
        <v>2.727272727272727</v>
      </c>
      <c r="X129" s="27">
        <f t="shared" si="34"/>
        <v>3.0476190476190474</v>
      </c>
      <c r="Y129" s="30">
        <f t="shared" si="34"/>
        <v>2.1818181818181817</v>
      </c>
      <c r="AA129" s="8"/>
    </row>
    <row r="130" spans="1:25" ht="11.25">
      <c r="A130" s="44"/>
      <c r="B130" s="16" t="s">
        <v>5</v>
      </c>
      <c r="C130" s="29">
        <v>16849</v>
      </c>
      <c r="D130" s="18">
        <v>1093</v>
      </c>
      <c r="E130" s="35">
        <v>0</v>
      </c>
      <c r="F130" s="18">
        <v>307</v>
      </c>
      <c r="G130" s="36">
        <v>504</v>
      </c>
      <c r="H130" s="18">
        <v>1431</v>
      </c>
      <c r="I130" s="36">
        <v>1153</v>
      </c>
      <c r="J130" s="18">
        <v>1642</v>
      </c>
      <c r="K130" s="36">
        <v>21</v>
      </c>
      <c r="L130" s="18">
        <v>10</v>
      </c>
      <c r="M130" s="36">
        <v>452</v>
      </c>
      <c r="N130" s="18">
        <v>1705</v>
      </c>
      <c r="O130" s="36">
        <v>686</v>
      </c>
      <c r="P130" s="18">
        <v>1010</v>
      </c>
      <c r="Q130" s="36">
        <v>770</v>
      </c>
      <c r="R130" s="18">
        <v>214</v>
      </c>
      <c r="S130" s="36">
        <v>1087</v>
      </c>
      <c r="T130" s="18">
        <v>890</v>
      </c>
      <c r="U130" s="36">
        <v>447</v>
      </c>
      <c r="V130" s="18">
        <v>760</v>
      </c>
      <c r="W130" s="36">
        <v>695</v>
      </c>
      <c r="X130" s="18">
        <v>1285</v>
      </c>
      <c r="Y130" s="36">
        <v>672</v>
      </c>
    </row>
    <row r="131" spans="1:27" ht="11.25">
      <c r="A131" s="45"/>
      <c r="B131" s="16" t="s">
        <v>6</v>
      </c>
      <c r="C131" s="30">
        <f>C130/C127</f>
        <v>20.75</v>
      </c>
      <c r="D131" s="27">
        <f aca="true" t="shared" si="35" ref="D131:Y131">D130/D127</f>
        <v>20.62264150943396</v>
      </c>
      <c r="E131" s="38">
        <v>0</v>
      </c>
      <c r="F131" s="27">
        <f t="shared" si="35"/>
        <v>27.90909090909091</v>
      </c>
      <c r="G131" s="30">
        <f t="shared" si="35"/>
        <v>18</v>
      </c>
      <c r="H131" s="27">
        <f t="shared" si="35"/>
        <v>22.359375</v>
      </c>
      <c r="I131" s="30">
        <f t="shared" si="35"/>
        <v>26.204545454545453</v>
      </c>
      <c r="J131" s="27">
        <f t="shared" si="35"/>
        <v>25.65625</v>
      </c>
      <c r="K131" s="30">
        <f t="shared" si="35"/>
        <v>10.5</v>
      </c>
      <c r="L131" s="27">
        <f t="shared" si="35"/>
        <v>5</v>
      </c>
      <c r="M131" s="30">
        <f t="shared" si="35"/>
        <v>14.125</v>
      </c>
      <c r="N131" s="27">
        <f t="shared" si="35"/>
        <v>20.058823529411764</v>
      </c>
      <c r="O131" s="30">
        <f t="shared" si="35"/>
        <v>12.703703703703704</v>
      </c>
      <c r="P131" s="27">
        <f t="shared" si="35"/>
        <v>22.954545454545453</v>
      </c>
      <c r="Q131" s="30">
        <f t="shared" si="35"/>
        <v>19.743589743589745</v>
      </c>
      <c r="R131" s="27">
        <f t="shared" si="35"/>
        <v>16.46153846153846</v>
      </c>
      <c r="S131" s="30">
        <f t="shared" si="35"/>
        <v>20.903846153846153</v>
      </c>
      <c r="T131" s="27">
        <f t="shared" si="35"/>
        <v>23.42105263157895</v>
      </c>
      <c r="U131" s="30">
        <f t="shared" si="35"/>
        <v>15.964285714285714</v>
      </c>
      <c r="V131" s="27">
        <f t="shared" si="35"/>
        <v>18.536585365853657</v>
      </c>
      <c r="W131" s="30">
        <f t="shared" si="35"/>
        <v>23.166666666666668</v>
      </c>
      <c r="X131" s="27">
        <f t="shared" si="35"/>
        <v>20.078125</v>
      </c>
      <c r="Y131" s="30">
        <f t="shared" si="35"/>
        <v>28</v>
      </c>
      <c r="AA131" s="8"/>
    </row>
    <row r="132" spans="1:25" ht="11.25">
      <c r="A132" s="25"/>
      <c r="B132" s="10"/>
      <c r="C132" s="30"/>
      <c r="D132" s="26"/>
      <c r="E132" s="38"/>
      <c r="F132" s="26"/>
      <c r="G132" s="40"/>
      <c r="H132" s="26"/>
      <c r="I132" s="40"/>
      <c r="J132" s="26"/>
      <c r="K132" s="40"/>
      <c r="L132" s="26"/>
      <c r="M132" s="40"/>
      <c r="N132" s="26"/>
      <c r="O132" s="40"/>
      <c r="P132" s="26"/>
      <c r="Q132" s="40"/>
      <c r="R132" s="26"/>
      <c r="S132" s="40"/>
      <c r="T132" s="26"/>
      <c r="U132" s="40"/>
      <c r="V132" s="26"/>
      <c r="W132" s="40"/>
      <c r="X132" s="26"/>
      <c r="Y132" s="40"/>
    </row>
    <row r="134" ht="12.75">
      <c r="B134" s="24" t="s">
        <v>35</v>
      </c>
    </row>
  </sheetData>
  <sheetProtection/>
  <mergeCells count="22">
    <mergeCell ref="A119:A124"/>
    <mergeCell ref="A112:A117"/>
    <mergeCell ref="A105:A110"/>
    <mergeCell ref="A49:A54"/>
    <mergeCell ref="A70:A75"/>
    <mergeCell ref="A35:A40"/>
    <mergeCell ref="A84:A89"/>
    <mergeCell ref="A42:A47"/>
    <mergeCell ref="A14:A19"/>
    <mergeCell ref="A21:A26"/>
    <mergeCell ref="A77:A82"/>
    <mergeCell ref="A56:A61"/>
    <mergeCell ref="A126:A131"/>
    <mergeCell ref="A1:Y1"/>
    <mergeCell ref="A2:Y2"/>
    <mergeCell ref="A3:Y3"/>
    <mergeCell ref="A4:Y4"/>
    <mergeCell ref="A28:A33"/>
    <mergeCell ref="A7:A12"/>
    <mergeCell ref="A63:A68"/>
    <mergeCell ref="A98:A103"/>
    <mergeCell ref="A91:A96"/>
  </mergeCells>
  <printOptions/>
  <pageMargins left="0.7" right="0.7" top="0.7583333333333333" bottom="0.75" header="0.3" footer="0.3"/>
  <pageSetup horizontalDpi="600" verticalDpi="600" orientation="landscape" scale="66" r:id="rId1"/>
  <rowBreaks count="1" manualBreakCount="1">
    <brk id="54" max="24" man="1"/>
  </rowBreaks>
  <ignoredErrors>
    <ignoredError sqref="C10 C17 C94 C87 C80 C73 C66 C59 C52 C45 C38 C31 C24 C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ESCOLAR</dc:creator>
  <cp:keywords/>
  <dc:description/>
  <cp:lastModifiedBy>Kenya Zapata</cp:lastModifiedBy>
  <cp:lastPrinted>2013-02-06T19:01:54Z</cp:lastPrinted>
  <dcterms:created xsi:type="dcterms:W3CDTF">2013-02-06T18:59:24Z</dcterms:created>
  <dcterms:modified xsi:type="dcterms:W3CDTF">2016-04-25T14:01:12Z</dcterms:modified>
  <cp:category/>
  <cp:version/>
  <cp:contentType/>
  <cp:contentStatus/>
</cp:coreProperties>
</file>