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Fwd Fwd 4° Informe de Ejecución del Plan Nacional de Desarrollo 2013-2018\"/>
    </mc:Choice>
  </mc:AlternateContent>
  <bookViews>
    <workbookView xWindow="0" yWindow="0" windowWidth="28800" windowHeight="12435" tabRatio="820"/>
  </bookViews>
  <sheets>
    <sheet name="ACCIONES" sheetId="1" r:id="rId1"/>
    <sheet name="PRESUPUESTO 2016" sheetId="18" r:id="rId2"/>
    <sheet name="GFCYT_XENTIDAD 2015" sheetId="4" r:id="rId3"/>
    <sheet name="GFCYT_XENTIDAD 2016" sheetId="19" r:id="rId4"/>
    <sheet name="PECITI 2016" sheetId="15" r:id="rId5"/>
    <sheet name="PROGRAMA SECTORIAL" sheetId="14" r:id="rId6"/>
  </sheets>
  <externalReferences>
    <externalReference r:id="rId7"/>
  </externalReferences>
  <definedNames>
    <definedName name="_xlnm._FilterDatabase" localSheetId="1" hidden="1">'PRESUPUESTO 2016'!$A$5:$R$8</definedName>
    <definedName name="a" localSheetId="3">#REF!</definedName>
    <definedName name="a">#REF!</definedName>
    <definedName name="A_impresión_IM" localSheetId="2">#REF!</definedName>
    <definedName name="A_impresión_IM" localSheetId="3">#REF!</definedName>
    <definedName name="A_impresión_IM">#REF!</definedName>
    <definedName name="_xlnm.Print_Area" localSheetId="4">'PECITI 2016'!$B$1:$D$90</definedName>
    <definedName name="_xlnm.Print_Area" localSheetId="1">'PRESUPUESTO 2016'!$A$1:$U$8</definedName>
    <definedName name="_xlnm.Print_Area" localSheetId="5">'PROGRAMA SECTORIAL'!$A$5:$C$36</definedName>
    <definedName name="_xlnm.Database">[1]cuadro44!$A$4:$D$14</definedName>
    <definedName name="ff" localSheetId="3">#REF!</definedName>
    <definedName name="ff">#REF!</definedName>
    <definedName name="SEGOB" localSheetId="3">#REF!</definedName>
    <definedName name="SEGOB">#REF!</definedName>
    <definedName name="_xlnm.Print_Titles" localSheetId="4">'PECITI 2016'!$1:$4</definedName>
    <definedName name="_xlnm.Print_Titles" localSheetId="1">'PRESUPUESTO 2016'!$1:$5</definedName>
    <definedName name="_xlnm.Print_Titles" localSheetId="5">'PROGRAMA SECTORIAL'!$8:$8</definedName>
  </definedNames>
  <calcPr calcId="152511"/>
</workbook>
</file>

<file path=xl/calcChain.xml><?xml version="1.0" encoding="utf-8"?>
<calcChain xmlns="http://schemas.openxmlformats.org/spreadsheetml/2006/main">
  <c r="E13" i="4" l="1"/>
  <c r="G41" i="19" l="1"/>
  <c r="F41" i="19"/>
  <c r="D41" i="19"/>
  <c r="C41" i="19"/>
  <c r="H40" i="19"/>
  <c r="E40" i="19"/>
  <c r="H39" i="19"/>
  <c r="E39" i="19"/>
  <c r="H38" i="19"/>
  <c r="E38" i="19"/>
  <c r="H37" i="19"/>
  <c r="E37" i="19"/>
  <c r="H36" i="19"/>
  <c r="E36" i="19"/>
  <c r="H35" i="19"/>
  <c r="E35" i="19"/>
  <c r="H34" i="19"/>
  <c r="E34" i="19"/>
  <c r="H33" i="19"/>
  <c r="E33" i="19"/>
  <c r="H32" i="19"/>
  <c r="E32" i="19"/>
  <c r="H31" i="19"/>
  <c r="E31" i="19"/>
  <c r="H30" i="19"/>
  <c r="E30" i="19"/>
  <c r="H29" i="19"/>
  <c r="E29" i="19"/>
  <c r="H28" i="19"/>
  <c r="E28" i="19"/>
  <c r="H27" i="19"/>
  <c r="E27" i="19"/>
  <c r="H26" i="19"/>
  <c r="E26" i="19"/>
  <c r="H25" i="19"/>
  <c r="E25" i="19"/>
  <c r="H24" i="19"/>
  <c r="E24" i="19"/>
  <c r="H23" i="19"/>
  <c r="E23" i="19"/>
  <c r="H22" i="19"/>
  <c r="E22" i="19"/>
  <c r="H21" i="19"/>
  <c r="E21" i="19"/>
  <c r="H20" i="19"/>
  <c r="E20" i="19"/>
  <c r="H19" i="19"/>
  <c r="E19" i="19"/>
  <c r="H18" i="19"/>
  <c r="E18" i="19"/>
  <c r="H17" i="19"/>
  <c r="E17" i="19"/>
  <c r="H16" i="19"/>
  <c r="E16" i="19"/>
  <c r="H15" i="19"/>
  <c r="E15" i="19"/>
  <c r="H14" i="19"/>
  <c r="E14" i="19"/>
  <c r="H13" i="19"/>
  <c r="E13" i="19"/>
  <c r="H12" i="19"/>
  <c r="E12" i="19"/>
  <c r="H11" i="19"/>
  <c r="E11" i="19"/>
  <c r="H10" i="19"/>
  <c r="E10" i="19"/>
  <c r="H9" i="19"/>
  <c r="H41" i="19" s="1"/>
  <c r="E9" i="19"/>
  <c r="H8" i="19"/>
  <c r="E8" i="19"/>
  <c r="Q8" i="18"/>
  <c r="P8" i="18"/>
  <c r="N8" i="18"/>
  <c r="M8" i="18"/>
  <c r="R7" i="18"/>
  <c r="O7" i="18"/>
  <c r="R6" i="18"/>
  <c r="O6" i="18"/>
  <c r="E41" i="19" l="1"/>
  <c r="R8" i="18"/>
  <c r="O8" i="18"/>
  <c r="D77" i="1" l="1"/>
  <c r="C77" i="1"/>
  <c r="B77" i="1"/>
  <c r="D74" i="1"/>
  <c r="C74" i="1"/>
  <c r="B74" i="1"/>
  <c r="D71" i="1"/>
  <c r="C71" i="1"/>
  <c r="B71" i="1"/>
  <c r="B70" i="1" s="1"/>
  <c r="D54" i="1"/>
  <c r="C54" i="1"/>
  <c r="C47" i="1" s="1"/>
  <c r="C46" i="1" s="1"/>
  <c r="B54" i="1"/>
  <c r="D51" i="1"/>
  <c r="C51" i="1"/>
  <c r="B51" i="1"/>
  <c r="B47" i="1" s="1"/>
  <c r="B46" i="1" s="1"/>
  <c r="D48" i="1"/>
  <c r="C48" i="1"/>
  <c r="B48" i="1"/>
  <c r="D47" i="1"/>
  <c r="D46" i="1" s="1"/>
  <c r="D39" i="1"/>
  <c r="C39" i="1"/>
  <c r="B39" i="1"/>
  <c r="D36" i="1"/>
  <c r="C36" i="1"/>
  <c r="C32" i="1" s="1"/>
  <c r="B36" i="1"/>
  <c r="D33" i="1"/>
  <c r="C33" i="1"/>
  <c r="B33" i="1"/>
  <c r="B32" i="1" s="1"/>
  <c r="D16" i="1"/>
  <c r="C16" i="1"/>
  <c r="B16" i="1"/>
  <c r="D13" i="1"/>
  <c r="C13" i="1"/>
  <c r="B13" i="1"/>
  <c r="B9" i="1" s="1"/>
  <c r="B8" i="1" s="1"/>
  <c r="D10" i="1"/>
  <c r="D9" i="1" s="1"/>
  <c r="D8" i="1" s="1"/>
  <c r="C10" i="1"/>
  <c r="B10" i="1"/>
  <c r="C9" i="1" l="1"/>
  <c r="C8" i="1" s="1"/>
  <c r="D32" i="1"/>
  <c r="H8" i="4"/>
  <c r="E11" i="4"/>
  <c r="E12" i="4"/>
  <c r="E14" i="4"/>
  <c r="E15" i="4"/>
  <c r="E16" i="4"/>
  <c r="E17" i="4"/>
  <c r="H11" i="4"/>
  <c r="H12" i="4"/>
  <c r="H13" i="4"/>
  <c r="H14" i="4"/>
  <c r="H15" i="4"/>
  <c r="H16" i="4"/>
  <c r="H17" i="4"/>
  <c r="H18" i="4"/>
  <c r="H19" i="4"/>
  <c r="H20" i="4"/>
  <c r="E8" i="4" l="1"/>
  <c r="E18" i="4" l="1"/>
  <c r="E19" i="4"/>
  <c r="E20" i="4"/>
  <c r="E21" i="4"/>
  <c r="E22" i="4"/>
  <c r="E23" i="4"/>
  <c r="E24" i="4"/>
  <c r="E25" i="4"/>
  <c r="E26" i="4"/>
  <c r="E27" i="4"/>
  <c r="E28" i="4"/>
  <c r="E29" i="4"/>
  <c r="E30" i="4"/>
  <c r="E31" i="4"/>
  <c r="E32" i="4"/>
  <c r="E33" i="4"/>
  <c r="E34" i="4"/>
  <c r="E35" i="4"/>
  <c r="E36" i="4"/>
  <c r="E37" i="4"/>
  <c r="E38" i="4"/>
  <c r="E39" i="4"/>
  <c r="E40" i="4"/>
  <c r="H21" i="4"/>
  <c r="H22" i="4"/>
  <c r="H23" i="4"/>
  <c r="H24" i="4"/>
  <c r="H25" i="4"/>
  <c r="H26" i="4"/>
  <c r="H27" i="4"/>
  <c r="H28" i="4"/>
  <c r="H29" i="4"/>
  <c r="H30" i="4"/>
  <c r="H31" i="4"/>
  <c r="H32" i="4"/>
  <c r="H33" i="4"/>
  <c r="H34" i="4"/>
  <c r="H35" i="4"/>
  <c r="H36" i="4"/>
  <c r="H37" i="4"/>
  <c r="H38" i="4"/>
  <c r="H39" i="4"/>
  <c r="H40" i="4"/>
  <c r="H10" i="4"/>
  <c r="H9" i="4"/>
  <c r="E10" i="4"/>
  <c r="E9" i="4"/>
  <c r="C41" i="4" l="1"/>
  <c r="G41" i="4" l="1"/>
  <c r="F41" i="4"/>
  <c r="E41" i="4"/>
  <c r="D41" i="4"/>
  <c r="H41" i="4" l="1"/>
</calcChain>
</file>

<file path=xl/sharedStrings.xml><?xml version="1.0" encoding="utf-8"?>
<sst xmlns="http://schemas.openxmlformats.org/spreadsheetml/2006/main" count="546" uniqueCount="355">
  <si>
    <t>CONCEPTO</t>
  </si>
  <si>
    <t>D.F.</t>
  </si>
  <si>
    <t>ESTADOS</t>
  </si>
  <si>
    <t>TOTAL</t>
  </si>
  <si>
    <t xml:space="preserve">PROYECTOS DE INVESTIGACIÓN CIENTÍFICA Y DESARROLLO TECNOLÓGICO  </t>
  </si>
  <si>
    <t>BECAS DE POSGRADO</t>
  </si>
  <si>
    <t>NACIONALES</t>
  </si>
  <si>
    <t>DOCTORADO</t>
  </si>
  <si>
    <t>Hombres</t>
  </si>
  <si>
    <t>Mujeres</t>
  </si>
  <si>
    <t>MAESTRÍA</t>
  </si>
  <si>
    <t>ESPECIALIZACIÓN</t>
  </si>
  <si>
    <t>AL EXTRANJERO</t>
  </si>
  <si>
    <t>INFRAESTRUCTURA PARA CIENCIA Y TECNOLOGÍA</t>
  </si>
  <si>
    <t>CONSTRUCCIÓN Y EQUIPAMIENTO DE ESPACIOS PARA LA INVESTIGACIÓN</t>
  </si>
  <si>
    <t>CONSERVACIÓN Y MANTENIMIENTO DE ESPACIOS PARA LA INVESTIGACIÓN</t>
  </si>
  <si>
    <t>PERSONAL DEDICADO A INVESTIGACIÓN CIENTÍFICA Y DESARROLLO TECNOLÓGICO</t>
  </si>
  <si>
    <t>INVESTIGADORES</t>
  </si>
  <si>
    <t>TÉCNICOS</t>
  </si>
  <si>
    <t>PERSONAL DE APOYO</t>
  </si>
  <si>
    <t>NUEVAS PLAZAS PARA INVESTIGADORES</t>
  </si>
  <si>
    <t>NÚMERO DE:</t>
  </si>
  <si>
    <t xml:space="preserve">PROYECTOS DE INVESTIGACIÓN CIENTÍFICA Y DESARROLLO TECNOLÓGICO </t>
  </si>
  <si>
    <t>NACIONALES APOYADAS</t>
  </si>
  <si>
    <t>AL EXTRANJERO APOYADAS</t>
  </si>
  <si>
    <t>ESPACIOS PARA LA INVESTIGACIÓN CONSTRUIDOS Y EQUIPADOS</t>
  </si>
  <si>
    <t>ESPACIOS PARA LA INVESTIGACIÓN CONSERVADOS Y MANTENIDOS</t>
  </si>
  <si>
    <t>e/ Cifras estimadas.</t>
  </si>
  <si>
    <t xml:space="preserve">ACCIONES DE CIENCIA, TECNOLOGÍA E INNOVACIÓN </t>
  </si>
  <si>
    <t>SECRETARÍA DE EDUCACIÓN PÚBLICA</t>
  </si>
  <si>
    <t>(Pesos)</t>
  </si>
  <si>
    <t>SECTOR:</t>
  </si>
  <si>
    <t>ENTIDAD:</t>
  </si>
  <si>
    <t>PRESUPUESTO ORIGINAL AUTORIZADO</t>
  </si>
  <si>
    <t>CLAVE</t>
  </si>
  <si>
    <t xml:space="preserve">ENTIDAD FEDERATIVA </t>
  </si>
  <si>
    <t>RECURSOS FISCALES</t>
  </si>
  <si>
    <t>RECURSOS PROPIOS</t>
  </si>
  <si>
    <t>01</t>
  </si>
  <si>
    <t>Aguascalientes</t>
  </si>
  <si>
    <t>02</t>
  </si>
  <si>
    <t>Baja California</t>
  </si>
  <si>
    <t>03</t>
  </si>
  <si>
    <t>Baja California Sur</t>
  </si>
  <si>
    <t>04</t>
  </si>
  <si>
    <t>Campeche</t>
  </si>
  <si>
    <t>05</t>
  </si>
  <si>
    <t>Coahuila</t>
  </si>
  <si>
    <t>06</t>
  </si>
  <si>
    <t>Colima</t>
  </si>
  <si>
    <t>07</t>
  </si>
  <si>
    <t>Chiapas</t>
  </si>
  <si>
    <t>08</t>
  </si>
  <si>
    <t>Chihuahua</t>
  </si>
  <si>
    <t>09</t>
  </si>
  <si>
    <t>Distrito Federal</t>
  </si>
  <si>
    <t>10</t>
  </si>
  <si>
    <t>Durango</t>
  </si>
  <si>
    <t>11</t>
  </si>
  <si>
    <t>Guanajuato</t>
  </si>
  <si>
    <t>12</t>
  </si>
  <si>
    <t>Guerrero</t>
  </si>
  <si>
    <t>13</t>
  </si>
  <si>
    <t>Hidalgo</t>
  </si>
  <si>
    <t>14</t>
  </si>
  <si>
    <t>Jalisco</t>
  </si>
  <si>
    <t>15</t>
  </si>
  <si>
    <t>México</t>
  </si>
  <si>
    <t>16</t>
  </si>
  <si>
    <t>Michoacán</t>
  </si>
  <si>
    <t>17</t>
  </si>
  <si>
    <t>Morelos</t>
  </si>
  <si>
    <t>18</t>
  </si>
  <si>
    <t>Nayarit</t>
  </si>
  <si>
    <t>19</t>
  </si>
  <si>
    <t>Nuevo León</t>
  </si>
  <si>
    <t>20</t>
  </si>
  <si>
    <t>Oaxaca</t>
  </si>
  <si>
    <t>21</t>
  </si>
  <si>
    <t>Puebla</t>
  </si>
  <si>
    <t>22</t>
  </si>
  <si>
    <t>Querétaro</t>
  </si>
  <si>
    <t>23</t>
  </si>
  <si>
    <t>Quintana Roo</t>
  </si>
  <si>
    <t>24</t>
  </si>
  <si>
    <t>San Luis Potosí</t>
  </si>
  <si>
    <t>25</t>
  </si>
  <si>
    <t>Sinaloa</t>
  </si>
  <si>
    <t>26</t>
  </si>
  <si>
    <t>Sonora</t>
  </si>
  <si>
    <t>27</t>
  </si>
  <si>
    <t>Tabasco</t>
  </si>
  <si>
    <t>28</t>
  </si>
  <si>
    <t>Tamaulipas</t>
  </si>
  <si>
    <t>29</t>
  </si>
  <si>
    <t>Tlaxcala</t>
  </si>
  <si>
    <t>30</t>
  </si>
  <si>
    <t>Veracruz</t>
  </si>
  <si>
    <t>31</t>
  </si>
  <si>
    <t>Yucatán</t>
  </si>
  <si>
    <t>32</t>
  </si>
  <si>
    <t>Zacatecas</t>
  </si>
  <si>
    <t>TOTAL CALCULADO</t>
  </si>
  <si>
    <t>Nota: Ley de Presupuesto y Responsabilidad Hacendaria</t>
  </si>
  <si>
    <t>Educación Pública</t>
  </si>
  <si>
    <t>(PESOS)</t>
  </si>
  <si>
    <t>ESTIMACIÓN DE CIERRE</t>
  </si>
  <si>
    <t>CLAVE RAMO</t>
  </si>
  <si>
    <t>RAMO</t>
  </si>
  <si>
    <t>FN</t>
  </si>
  <si>
    <t>SF</t>
  </si>
  <si>
    <t>AI</t>
  </si>
  <si>
    <t>PP</t>
  </si>
  <si>
    <t>UR</t>
  </si>
  <si>
    <t>UNIDAD RESPONSABLE</t>
  </si>
  <si>
    <t>SEP</t>
  </si>
  <si>
    <t>2</t>
  </si>
  <si>
    <t>006</t>
  </si>
  <si>
    <t>E010</t>
  </si>
  <si>
    <t>3</t>
  </si>
  <si>
    <t>014</t>
  </si>
  <si>
    <t>E021</t>
  </si>
  <si>
    <t>MGH</t>
  </si>
  <si>
    <t>Universidad Autónoma Agraria Antonio Narro</t>
  </si>
  <si>
    <t>Total Universidad Autónoma Agraria Antonio Narro</t>
  </si>
  <si>
    <t>Secretaría de Educación Pública</t>
  </si>
  <si>
    <t>Líneas de acción</t>
  </si>
  <si>
    <t>Resultados obtenidos</t>
  </si>
  <si>
    <t>Acciones realizadas</t>
  </si>
  <si>
    <t>Programa Sectorial de Educación</t>
  </si>
  <si>
    <t>Objetivo 2. Fortalecer la calidad y pertinencia de la educación media superior, superior y formación para el trabajo, a fin de que contribuyan al desarrollo de México.</t>
  </si>
  <si>
    <t>Actividades realizadas</t>
  </si>
  <si>
    <t>2.4.1. Apoyar el crecimiento de la oferta de posgrado para la formación de personas altamente calificadas en las áreas que el país requiere.</t>
  </si>
  <si>
    <t>2.4.2. Trabajar coordinadamente con el CONACYT para incrementar la oferta en el Programa Nacional de Posgrados de Calidad.</t>
  </si>
  <si>
    <t>2.4.3. Fortalecer las capacidades de investigación en las instituciones de educación superior en áreas prioritarias del país.</t>
  </si>
  <si>
    <t>2.4.4. Asegurar que las inversiones se concentren en donde existan condiciones más favorables para el desarrollo científico y tecnológico.</t>
  </si>
  <si>
    <t>2.4.5. Promover, conjuntamente con CONACYT, las redes del conocimiento en las que participen las instituciones de educación superior.</t>
  </si>
  <si>
    <t>2.4.6. Apoyar a instituciones de educación superior para que su organización interna favorezca la vinculación con los requerimientos productivos y sociales.</t>
  </si>
  <si>
    <t>2.4.7. Incrementar el número y el nivel de los investigadores de las instituciones de educación superior en el Sistema Nacional de Investigadores</t>
  </si>
  <si>
    <t>Objetivo 6. Impulsar la educación científica y tecnológica como elemento indispensable para la transformación de México en una sociedad del conocimiento.</t>
  </si>
  <si>
    <t xml:space="preserve">6.1.1. Impulsar programas que estimulen la apropiación social de la ciencia, la tecnología y la innovación, especialmente entre niñas, niños y jóvenes. </t>
  </si>
  <si>
    <t>6.1.2. Apoyar proyectos para incentivar el desarrollo de talento creativo e innovador.</t>
  </si>
  <si>
    <t>6.1.3. Apoyar mecanismos para la medición de la percepción social de la ciencia y la tecnología en el país.</t>
  </si>
  <si>
    <t>6.2.1. Renovar la infraestructura para la investigación científica y tecnológica de las instituciones de educación superior y centros públicos de investigación.</t>
  </si>
  <si>
    <t>6.2.2. Incrementar los recursos del Fondo Sectorial SEP CONACYT, particularmente los dedicados a la investigación científica básica.</t>
  </si>
  <si>
    <t>6.2.3. Fortalecer la eficiencia del gasto en programas de fomento a CTI y su relevancia mediante la colaboración público-privada.</t>
  </si>
  <si>
    <t>6.2.4. Coordinar los diferentes instrumentos de los actores de gobierno en la cadena ciencia, tecnología e innovación.</t>
  </si>
  <si>
    <t>6.3.1. Impulsar, con las autoridades educativas y las instituciones de educación superior, programas para fomentar las vocaciones en ciencias e ingeniería.</t>
  </si>
  <si>
    <t>6.3.2. Incrementar el número de becarias y becarios de posgrado en ciencias e ingeniería.</t>
  </si>
  <si>
    <t>6.3.3. Impulsar acciones afirmativas en becas de posgrados para la integración de mujeres en carreras científicas y técnicas.</t>
  </si>
  <si>
    <t>6.4.1. Orientar y apoyar a las instituciones de educación superior para facilitar la incorporación de sus programas de posgrado al PNPC.</t>
  </si>
  <si>
    <t>6.4.2. Crear un sistema de incentivos para que más programas se incorporen al PNPC y logren transitar a sus niveles superiores.</t>
  </si>
  <si>
    <t>6.5.1. Apoyar a las investigadoras e investigadores recién doctorados para que logren su inserción laboral en las instituciones generadoras de conocimiento del país.</t>
  </si>
  <si>
    <t>6.5.2. Ampliar y fortalecer los programas para la inserción laboral de personas con doctorado en la industria.</t>
  </si>
  <si>
    <t>6.5.3. Ampliar y fortalecer los programas dedicados a la repatriación de investigadoras e investigadores mexicanos que se encuentran en el extranjero.</t>
  </si>
  <si>
    <t>6.5.4. Ampliar y fortalecer los programas dedicados a la retención de investigadoras e investigadores mexicanos en el país.</t>
  </si>
  <si>
    <t>6.5.5. Impulsar mediante estrategias diferenciadas el desarrollo de vocaciones y capacidades locales en CTI, para fortalecer un desarrollo regional equilibrado.</t>
  </si>
  <si>
    <t>Ciencia, Tecnología e Innovación</t>
  </si>
  <si>
    <t>Objetivo 3.5. Hacer del desarrollo científico, tecnológico y la innovación pilares para el progreso económico y social sostenible</t>
  </si>
  <si>
    <t>Estrategia 3.5.1. Contribuir a que la inversión nacional en investigación científica y desarrollo tecnológico crezca anualmente y alcance un nivel de 1% del PIB</t>
  </si>
  <si>
    <t>Referencia</t>
  </si>
  <si>
    <t>3.5.1.1</t>
  </si>
  <si>
    <t>Impulsar la articulación de los esfuerzos que realizan los sectores público, privado y social, para incrementar la inversión en Ciencia, Tecnología e Innovación (CTI) y lograr una mayor eficacia y eficiencia en su aplicación</t>
  </si>
  <si>
    <t>3.5.1.2</t>
  </si>
  <si>
    <t>Incrementar el gasto público en CTI de forma sostenida</t>
  </si>
  <si>
    <t>1.1.1</t>
  </si>
  <si>
    <t>Incrementar el gasto federal anual para Investigación Científica y Desarrollo Experimental (IDE)</t>
  </si>
  <si>
    <t>1.1.3</t>
  </si>
  <si>
    <t>Generar nuevos estímulos y fortalecer los existentes para incrementar el gasto de CTI en las entidades federativas considerando sus asimetrías</t>
  </si>
  <si>
    <t>1.1.4</t>
  </si>
  <si>
    <t>Generar nuevos estímulos y fortalecer los existentes para que las secretarías de estado incrementen su gasto en CTI</t>
  </si>
  <si>
    <t>3.5.1.3</t>
  </si>
  <si>
    <t>Promover la inversión en CTI que realizan las instituciones públicas de educación superior</t>
  </si>
  <si>
    <t>3.5.1.4</t>
  </si>
  <si>
    <t>Incentivar la inversión del sector productivo en investigación científica y desarrollo tecnológico</t>
  </si>
  <si>
    <t>3.5.1.5</t>
  </si>
  <si>
    <t>Fomentar el aprovechamiento de las fuentes de financiamiento internacionales para CTI</t>
  </si>
  <si>
    <t>1.1.7</t>
  </si>
  <si>
    <t>Coordinar la aplicación de una metodología armonizada para la elaboración de las cuentas estatales de CTI</t>
  </si>
  <si>
    <t>1.2.1</t>
  </si>
  <si>
    <t>Financiar proyectos de investigación científica, desarrollo tecnológico e innovación con recursos de los sectores público, privado y social</t>
  </si>
  <si>
    <t>1.2.2</t>
  </si>
  <si>
    <t>Armonizar transversalmente las demandas de los fondos sectoriales hacia la solución de problemas nacionales</t>
  </si>
  <si>
    <t>1.2.3</t>
  </si>
  <si>
    <t>Promover la creación de clusters y consorcios público-privados para desarrollar proyectos de CTI a nivel sectorial y regional</t>
  </si>
  <si>
    <t>Estrategia 3.5.2.  Contribuir a la formación y fortalecimiento del capital humano de alto nivel</t>
  </si>
  <si>
    <t>3.5.2.1</t>
  </si>
  <si>
    <t>Incrementar el número de becas de posgrado otorgadas por el Gobierno Federal, mediante la consolidación de los programas vigentes y la incorporación de nuevas modalidades educativas</t>
  </si>
  <si>
    <t>3.5.2.2</t>
  </si>
  <si>
    <t>Fortalecer el Sistema Nacional de Investigadores (SNI), incrementando el número de científicos y tecnólogos incorporados y promoviendo la descentralización</t>
  </si>
  <si>
    <t>2.1.4</t>
  </si>
  <si>
    <t>Crear redes de investigación en prioridades del sector CTI que incluyan a científicos y tecnólogos radicados en el extranjero</t>
  </si>
  <si>
    <t>2.1.5</t>
  </si>
  <si>
    <t>Facilitar la movilidad de estudiantes de posgrado, investigadores y profesionistas entre la academia, el sector productivo y el gobierno</t>
  </si>
  <si>
    <t>3.5.2.3</t>
  </si>
  <si>
    <t>Fomentar la calidad de la formación impartida por los programas de posgrado, mediante su acreditación en el Programa Nacional de Posgrados de Calidad (PNPC), incluyendo nuevas modalidades de posgrado que incidan en la transformación positiva de la sociedad y el conocimiento</t>
  </si>
  <si>
    <t>2.3.1</t>
  </si>
  <si>
    <t>Fortalecer los programas de posgrado de calidad acreditados por el CONACYT</t>
  </si>
  <si>
    <t>2.3.2</t>
  </si>
  <si>
    <t>Fomentar la proyección internacional de los programas de posgrado de calidad acreditados en el PNPC</t>
  </si>
  <si>
    <t>2.3.3</t>
  </si>
  <si>
    <t>Fomentar programas de posgrado en las áreas de ingeniería y tecnología con la participación del sector empresarial</t>
  </si>
  <si>
    <t>3.5.2.4</t>
  </si>
  <si>
    <t>Apoyar a los grupos de investigación existentes y fomentar la creación de nuevos en áreas estratégicas o emergentes</t>
  </si>
  <si>
    <t>2.1.2</t>
  </si>
  <si>
    <t>Promover y fortalecer grupos de investigación inter y multidisciplinarios en prioridades del sector y áreas emergentes</t>
  </si>
  <si>
    <t>3.5.2.5</t>
  </si>
  <si>
    <r>
      <t>Ampliar</t>
    </r>
    <r>
      <rPr>
        <i/>
        <sz val="14"/>
        <color theme="1"/>
        <rFont val="Arial"/>
        <family val="2"/>
      </rPr>
      <t xml:space="preserve"> </t>
    </r>
    <r>
      <rPr>
        <sz val="14"/>
        <color theme="1"/>
        <rFont val="Arial"/>
        <family val="2"/>
      </rPr>
      <t>la</t>
    </r>
    <r>
      <rPr>
        <i/>
        <sz val="14"/>
        <color theme="1"/>
        <rFont val="Arial"/>
        <family val="2"/>
      </rPr>
      <t xml:space="preserve"> </t>
    </r>
    <r>
      <rPr>
        <sz val="14"/>
        <color theme="1"/>
        <rFont val="Arial"/>
        <family val="2"/>
      </rPr>
      <t>cooperación</t>
    </r>
    <r>
      <rPr>
        <i/>
        <sz val="14"/>
        <color theme="1"/>
        <rFont val="Arial"/>
        <family val="2"/>
      </rPr>
      <t xml:space="preserve"> </t>
    </r>
    <r>
      <rPr>
        <sz val="14"/>
        <color theme="1"/>
        <rFont val="Arial"/>
        <family val="2"/>
      </rPr>
      <t>internacional</t>
    </r>
    <r>
      <rPr>
        <i/>
        <sz val="14"/>
        <color theme="1"/>
        <rFont val="Arial"/>
        <family val="2"/>
      </rPr>
      <t xml:space="preserve"> </t>
    </r>
    <r>
      <rPr>
        <sz val="14"/>
        <color theme="1"/>
        <rFont val="Arial"/>
        <family val="2"/>
      </rPr>
      <t>en</t>
    </r>
    <r>
      <rPr>
        <i/>
        <sz val="14"/>
        <color theme="1"/>
        <rFont val="Arial"/>
        <family val="2"/>
      </rPr>
      <t xml:space="preserve"> </t>
    </r>
    <r>
      <rPr>
        <sz val="14"/>
        <color theme="1"/>
        <rFont val="Arial"/>
        <family val="2"/>
      </rPr>
      <t>temas</t>
    </r>
    <r>
      <rPr>
        <i/>
        <sz val="14"/>
        <color theme="1"/>
        <rFont val="Arial"/>
        <family val="2"/>
      </rPr>
      <t xml:space="preserve"> </t>
    </r>
    <r>
      <rPr>
        <sz val="14"/>
        <color theme="1"/>
        <rFont val="Arial"/>
        <family val="2"/>
      </rPr>
      <t>de</t>
    </r>
    <r>
      <rPr>
        <i/>
        <sz val="14"/>
        <color theme="1"/>
        <rFont val="Arial"/>
        <family val="2"/>
      </rPr>
      <t xml:space="preserve"> </t>
    </r>
    <r>
      <rPr>
        <sz val="14"/>
        <color theme="1"/>
        <rFont val="Arial"/>
        <family val="2"/>
      </rPr>
      <t>investigación</t>
    </r>
    <r>
      <rPr>
        <i/>
        <sz val="14"/>
        <color theme="1"/>
        <rFont val="Arial"/>
        <family val="2"/>
      </rPr>
      <t xml:space="preserve"> </t>
    </r>
    <r>
      <rPr>
        <sz val="14"/>
        <color theme="1"/>
        <rFont val="Arial"/>
        <family val="2"/>
      </rPr>
      <t>científica</t>
    </r>
    <r>
      <rPr>
        <i/>
        <sz val="14"/>
        <color theme="1"/>
        <rFont val="Arial"/>
        <family val="2"/>
      </rPr>
      <t xml:space="preserve"> </t>
    </r>
    <r>
      <rPr>
        <sz val="14"/>
        <color theme="1"/>
        <rFont val="Arial"/>
        <family val="2"/>
      </rPr>
      <t>y</t>
    </r>
    <r>
      <rPr>
        <i/>
        <sz val="14"/>
        <color theme="1"/>
        <rFont val="Arial"/>
        <family val="2"/>
      </rPr>
      <t xml:space="preserve"> </t>
    </r>
    <r>
      <rPr>
        <sz val="14"/>
        <color theme="1"/>
        <rFont val="Arial"/>
        <family val="2"/>
      </rPr>
      <t>desarrollo tecnológico, con el fin de tener información sobre experiencias exitosas, así como promover la aplicación de los logros científicos y tecnológicos nacionales</t>
    </r>
  </si>
  <si>
    <t>2.4.1</t>
  </si>
  <si>
    <t>Formar recursos humanos de alto nivel en el extranjero, poniendo énfasis en prioridades del sector y áreas emergentes</t>
  </si>
  <si>
    <t>2.4.2</t>
  </si>
  <si>
    <t>Fomentar la movilidad internacional de investigadores y estudiantes de posgrado</t>
  </si>
  <si>
    <t>3.5.2.6</t>
  </si>
  <si>
    <t>Promover la participación de estudiantes e investigadores mexicanos en la comunidad global del conocimiento</t>
  </si>
  <si>
    <t>3.5.2.7</t>
  </si>
  <si>
    <t>Incentivar la participación de México en foros y organismos internacionales</t>
  </si>
  <si>
    <t>2.2.1</t>
  </si>
  <si>
    <t>Alinear la formación de recursos humanos de posgrado a las prioridades del sector a nivel nacional, regional y estatal</t>
  </si>
  <si>
    <t>2.2.3</t>
  </si>
  <si>
    <t>Incrementar las becas de posgrado orientadas a las necesidades de desarrollo de los estados de acuerdo con sus vocaciones</t>
  </si>
  <si>
    <t>2.2.4</t>
  </si>
  <si>
    <t>Incrementar los apoyos para estancias postdoctorales, y la repatriación y retención de investigadores</t>
  </si>
  <si>
    <t>2.2.5</t>
  </si>
  <si>
    <t>Fomentar la incorporación de jóvenes doctores en Instituciones de Educación Superior y Centros Públicos de Investigación</t>
  </si>
  <si>
    <t>Estrategia 3.5.3. Impulsar el desarrollo de las vocaciones y capacidades científicas, tecnológicas y de innovación locales, para fortalecer el desarrollo regional sustentable e incluyente</t>
  </si>
  <si>
    <t>3.5.3.1</t>
  </si>
  <si>
    <r>
      <t>Diseñar</t>
    </r>
    <r>
      <rPr>
        <i/>
        <sz val="14"/>
        <color theme="1"/>
        <rFont val="Arial"/>
        <family val="2"/>
      </rPr>
      <t xml:space="preserve"> </t>
    </r>
    <r>
      <rPr>
        <sz val="14"/>
        <color theme="1"/>
        <rFont val="Arial"/>
        <family val="2"/>
      </rPr>
      <t>políticas</t>
    </r>
    <r>
      <rPr>
        <i/>
        <sz val="14"/>
        <color theme="1"/>
        <rFont val="Arial"/>
        <family val="2"/>
      </rPr>
      <t xml:space="preserve"> </t>
    </r>
    <r>
      <rPr>
        <sz val="14"/>
        <color theme="1"/>
        <rFont val="Arial"/>
        <family val="2"/>
      </rPr>
      <t>públicas</t>
    </r>
    <r>
      <rPr>
        <i/>
        <sz val="14"/>
        <color theme="1"/>
        <rFont val="Arial"/>
        <family val="2"/>
      </rPr>
      <t xml:space="preserve"> </t>
    </r>
    <r>
      <rPr>
        <sz val="14"/>
        <color theme="1"/>
        <rFont val="Arial"/>
        <family val="2"/>
      </rPr>
      <t>diferenciadas</t>
    </r>
    <r>
      <rPr>
        <i/>
        <sz val="14"/>
        <color theme="1"/>
        <rFont val="Arial"/>
        <family val="2"/>
      </rPr>
      <t xml:space="preserve"> </t>
    </r>
    <r>
      <rPr>
        <sz val="14"/>
        <color theme="1"/>
        <rFont val="Arial"/>
        <family val="2"/>
      </rPr>
      <t>que</t>
    </r>
    <r>
      <rPr>
        <i/>
        <sz val="14"/>
        <color theme="1"/>
        <rFont val="Arial"/>
        <family val="2"/>
      </rPr>
      <t xml:space="preserve"> </t>
    </r>
    <r>
      <rPr>
        <sz val="14"/>
        <color theme="1"/>
        <rFont val="Arial"/>
        <family val="2"/>
      </rPr>
      <t>permitan</t>
    </r>
    <r>
      <rPr>
        <i/>
        <sz val="14"/>
        <color theme="1"/>
        <rFont val="Arial"/>
        <family val="2"/>
      </rPr>
      <t xml:space="preserve"> </t>
    </r>
    <r>
      <rPr>
        <sz val="14"/>
        <color theme="1"/>
        <rFont val="Arial"/>
        <family val="2"/>
      </rPr>
      <t>impulsar</t>
    </r>
    <r>
      <rPr>
        <i/>
        <sz val="14"/>
        <color theme="1"/>
        <rFont val="Arial"/>
        <family val="2"/>
      </rPr>
      <t xml:space="preserve"> </t>
    </r>
    <r>
      <rPr>
        <sz val="14"/>
        <color theme="1"/>
        <rFont val="Arial"/>
        <family val="2"/>
      </rPr>
      <t>el</t>
    </r>
    <r>
      <rPr>
        <i/>
        <sz val="14"/>
        <color theme="1"/>
        <rFont val="Arial"/>
        <family val="2"/>
      </rPr>
      <t xml:space="preserve"> </t>
    </r>
    <r>
      <rPr>
        <sz val="14"/>
        <color theme="1"/>
        <rFont val="Arial"/>
        <family val="2"/>
      </rPr>
      <t>progreso</t>
    </r>
    <r>
      <rPr>
        <i/>
        <sz val="14"/>
        <color theme="1"/>
        <rFont val="Arial"/>
        <family val="2"/>
      </rPr>
      <t xml:space="preserve"> </t>
    </r>
    <r>
      <rPr>
        <sz val="14"/>
        <color theme="1"/>
        <rFont val="Arial"/>
        <family val="2"/>
      </rPr>
      <t>científico</t>
    </r>
    <r>
      <rPr>
        <i/>
        <sz val="14"/>
        <color theme="1"/>
        <rFont val="Arial"/>
        <family val="2"/>
      </rPr>
      <t xml:space="preserve"> </t>
    </r>
    <r>
      <rPr>
        <sz val="14"/>
        <color theme="1"/>
        <rFont val="Arial"/>
        <family val="2"/>
      </rPr>
      <t>y tecnológico en regiones y entidades federativas, con base en sus vocaciones económicas y capacidades locales</t>
    </r>
  </si>
  <si>
    <t>3.5.3.2</t>
  </si>
  <si>
    <t>Fomentar la formación de recursos humanos de alto nivel, asociados a las necesidades de desarrollo de las entidades federativas de acuerdo con sus vocaciones</t>
  </si>
  <si>
    <t>3.5.3.3</t>
  </si>
  <si>
    <t>Apoyar al establecimiento de ecosistemas científico-tecnológicos que favorezcan el desarrollo regional</t>
  </si>
  <si>
    <t>3.1.1</t>
  </si>
  <si>
    <t>Fortalecer las capacidades de CTI en las entidades federativas de acuerdo con sus vocaciones y sectores estratégicos</t>
  </si>
  <si>
    <t>3.5.3.4</t>
  </si>
  <si>
    <t>Incrementar la inversión en CTI a nivel estatal y regional con la concurrencia de los diferentes ámbitos de gobierno y sectores de la sociedad</t>
  </si>
  <si>
    <t>3.1.2</t>
  </si>
  <si>
    <t>Orientar las demandas de los Fondos Mixtos y del FORDECYT hacia la solución de problemas locales y regionales</t>
  </si>
  <si>
    <t>3.1.3</t>
  </si>
  <si>
    <t>Promover la incorporación de científicos y tecnólogos de alto nivel en instituciones de los estados</t>
  </si>
  <si>
    <t>3.1.4</t>
  </si>
  <si>
    <t>Apoyar a las PYMES innovadoras enfocadas a nichos de oportunidad de las regiones</t>
  </si>
  <si>
    <t>3.1.5</t>
  </si>
  <si>
    <t>Fomentar alianzas público-privadas para el desarrollo de capacidades tecnológicas</t>
  </si>
  <si>
    <t xml:space="preserve"> Estrategia 3.5.4. Contribuir a la transferencia y aprovechamiento del conocimiento, vinculando a las instituciones de educación superior y los centros de investigación con los sectores público, social y privado</t>
  </si>
  <si>
    <t>3.5.4.1</t>
  </si>
  <si>
    <t>Apoyar los proyectos científicos y tecnológicos evaluados conforme a estándares internacionales</t>
  </si>
  <si>
    <t>3.5.4.2</t>
  </si>
  <si>
    <t>Promover la vinculación entre las instituciones de educación superior y centros de investigación con los sectores público, social y privado</t>
  </si>
  <si>
    <t>3.5.4.3</t>
  </si>
  <si>
    <r>
      <t>Desarrollar</t>
    </r>
    <r>
      <rPr>
        <i/>
        <sz val="14"/>
        <color theme="1"/>
        <rFont val="Arial"/>
        <family val="2"/>
      </rPr>
      <t xml:space="preserve"> </t>
    </r>
    <r>
      <rPr>
        <sz val="14"/>
        <color theme="1"/>
        <rFont val="Arial"/>
        <family val="2"/>
      </rPr>
      <t>programas</t>
    </r>
    <r>
      <rPr>
        <i/>
        <sz val="14"/>
        <color theme="1"/>
        <rFont val="Arial"/>
        <family val="2"/>
      </rPr>
      <t xml:space="preserve"> </t>
    </r>
    <r>
      <rPr>
        <sz val="14"/>
        <color theme="1"/>
        <rFont val="Arial"/>
        <family val="2"/>
      </rPr>
      <t>específicos de</t>
    </r>
    <r>
      <rPr>
        <i/>
        <sz val="14"/>
        <color theme="1"/>
        <rFont val="Arial"/>
        <family val="2"/>
      </rPr>
      <t xml:space="preserve"> </t>
    </r>
    <r>
      <rPr>
        <sz val="14"/>
        <color theme="1"/>
        <rFont val="Arial"/>
        <family val="2"/>
      </rPr>
      <t>fomento</t>
    </r>
    <r>
      <rPr>
        <i/>
        <sz val="14"/>
        <color theme="1"/>
        <rFont val="Arial"/>
        <family val="2"/>
      </rPr>
      <t xml:space="preserve"> </t>
    </r>
    <r>
      <rPr>
        <sz val="14"/>
        <color theme="1"/>
        <rFont val="Arial"/>
        <family val="2"/>
      </rPr>
      <t>a</t>
    </r>
    <r>
      <rPr>
        <i/>
        <sz val="14"/>
        <color theme="1"/>
        <rFont val="Arial"/>
        <family val="2"/>
      </rPr>
      <t xml:space="preserve"> </t>
    </r>
    <r>
      <rPr>
        <sz val="14"/>
        <color theme="1"/>
        <rFont val="Arial"/>
        <family val="2"/>
      </rPr>
      <t>la</t>
    </r>
    <r>
      <rPr>
        <i/>
        <sz val="14"/>
        <color theme="1"/>
        <rFont val="Arial"/>
        <family val="2"/>
      </rPr>
      <t xml:space="preserve"> </t>
    </r>
    <r>
      <rPr>
        <sz val="14"/>
        <color theme="1"/>
        <rFont val="Arial"/>
        <family val="2"/>
      </rPr>
      <t>vinculación</t>
    </r>
    <r>
      <rPr>
        <i/>
        <sz val="14"/>
        <color theme="1"/>
        <rFont val="Arial"/>
        <family val="2"/>
      </rPr>
      <t xml:space="preserve"> </t>
    </r>
    <r>
      <rPr>
        <sz val="14"/>
        <color theme="1"/>
        <rFont val="Arial"/>
        <family val="2"/>
      </rPr>
      <t>y</t>
    </r>
    <r>
      <rPr>
        <i/>
        <sz val="14"/>
        <color theme="1"/>
        <rFont val="Arial"/>
        <family val="2"/>
      </rPr>
      <t xml:space="preserve"> </t>
    </r>
    <r>
      <rPr>
        <sz val="14"/>
        <color theme="1"/>
        <rFont val="Arial"/>
        <family val="2"/>
      </rPr>
      <t>la</t>
    </r>
    <r>
      <rPr>
        <i/>
        <sz val="14"/>
        <color theme="1"/>
        <rFont val="Arial"/>
        <family val="2"/>
      </rPr>
      <t xml:space="preserve"> </t>
    </r>
    <r>
      <rPr>
        <sz val="14"/>
        <color theme="1"/>
        <rFont val="Arial"/>
        <family val="2"/>
      </rPr>
      <t>creación</t>
    </r>
    <r>
      <rPr>
        <i/>
        <sz val="14"/>
        <color theme="1"/>
        <rFont val="Arial"/>
        <family val="2"/>
      </rPr>
      <t xml:space="preserve"> </t>
    </r>
    <r>
      <rPr>
        <sz val="14"/>
        <color theme="1"/>
        <rFont val="Arial"/>
        <family val="2"/>
      </rPr>
      <t>de</t>
    </r>
    <r>
      <rPr>
        <i/>
        <sz val="14"/>
        <color theme="1"/>
        <rFont val="Arial"/>
        <family val="2"/>
      </rPr>
      <t xml:space="preserve"> </t>
    </r>
    <r>
      <rPr>
        <sz val="14"/>
        <color theme="1"/>
        <rFont val="Arial"/>
        <family val="2"/>
      </rPr>
      <t>unidades sustentables de vinculación y transferencia de conocimiento</t>
    </r>
  </si>
  <si>
    <t>3.5.4.4</t>
  </si>
  <si>
    <t>Promover el desarrollo emprendedor de las instituciones de educación superior y los centros de investigación, con el fin de fomentar la innovación tecnológica y el autoempleo entre los jóvenes</t>
  </si>
  <si>
    <t>4.1.1</t>
  </si>
  <si>
    <t>Diseñar mecanismos que faciliten la vinculación de las Instituciones de Educación Superior y los Centros Públicos de Investigación con las empresas</t>
  </si>
  <si>
    <t>3.5.4.5</t>
  </si>
  <si>
    <t>Incentivar, impulsar y simplificar el registro de la propiedad intelectual entre las instituciones de educación superior, centros de investigación y la comunidad científica</t>
  </si>
  <si>
    <t>3.5.4.6</t>
  </si>
  <si>
    <t>Propiciar la generación de pequeñas empresas de alta tecnología</t>
  </si>
  <si>
    <t>4.1.3</t>
  </si>
  <si>
    <t>Promover incentivos para la creación de empresas de base tecnológica</t>
  </si>
  <si>
    <t>3.5.4.7</t>
  </si>
  <si>
    <t>Impulsar el registro de patentes para incentivar la innovación</t>
  </si>
  <si>
    <t>4.2.1</t>
  </si>
  <si>
    <t>Fortalecer las actividades de las Unidades de Vinculación y Transferencia de Conocimiento relacionadas con los instrumentos de protección de propiedad intelectual</t>
  </si>
  <si>
    <t>4.2.2</t>
  </si>
  <si>
    <t>Promover una cultura de la propiedad intelectual desde la educación superior</t>
  </si>
  <si>
    <t>4.2.3</t>
  </si>
  <si>
    <t>Contribuir al financiamiento de la protección intelectual del conocimiento generado</t>
  </si>
  <si>
    <t>Estrategia 3.5.5. Contribuir al fortalecimiento de la infraestructura científica y tecnológica del país</t>
  </si>
  <si>
    <t>3.5.5.1</t>
  </si>
  <si>
    <t>Apoyar el incremento de infraestructura en el sistema de centros públicos de investigación</t>
  </si>
  <si>
    <t>3.5.5.2</t>
  </si>
  <si>
    <t>Fortalecer la infraestructura de las instituciones públicas de investigación científica y tecnológica, a nivel estatal y regional</t>
  </si>
  <si>
    <t>3.5.5.3</t>
  </si>
  <si>
    <t>Extender y mejorar los canales de comunicación y difusión de la investigación científica y tecnológica, con el fin de sumar esfuerzos y recursos en el desarrollo de proyectos</t>
  </si>
  <si>
    <t>3.5.5.4</t>
  </si>
  <si>
    <t>Gestionar los convenios y acuerdos necesarios para favorecer el préstamo y uso de infraestructura entre instituciones e investigadores, con el fin de aprovechar al máximo la capacidad disponible</t>
  </si>
  <si>
    <t>5.1.2</t>
  </si>
  <si>
    <t>Construir un sistema nacional de información de infraestructura científica y tecnológica</t>
  </si>
  <si>
    <t>5.1.3</t>
  </si>
  <si>
    <t>Apoyar el equipamiento de los laboratorios de investigación del país en las prioridades del sector de CTI</t>
  </si>
  <si>
    <t>5.1.4</t>
  </si>
  <si>
    <t>Promover la certificación de laboratorios con estándares internacionales de medición</t>
  </si>
  <si>
    <t>5.1.5</t>
  </si>
  <si>
    <t>Coadyuvar a la implementación de políticas públicas que faciliten la importación de equipo y materiales utilizados en la investigación</t>
  </si>
  <si>
    <t>5.2.1</t>
  </si>
  <si>
    <t>Crear programas y espacios públicos virtuales para la apropiación social de la ciencia, la tecnología y la innovación</t>
  </si>
  <si>
    <t>5.2.2</t>
  </si>
  <si>
    <t>Establecer mecanismos para que la sociedad tenga acceso abierto al conocimiento generado con financiamiento público</t>
  </si>
  <si>
    <t>5.2.3</t>
  </si>
  <si>
    <t>Impulsar programas masivos de acceso público para fomentar la cultura científica y tecnológica de la sociedad</t>
  </si>
  <si>
    <t>5.3.1</t>
  </si>
  <si>
    <t>Promover que las Instituciones de Educación Superior y los Centros Públicos de Investigación generen repositorios estandarizados de acceso abierto</t>
  </si>
  <si>
    <t>5.3.2</t>
  </si>
  <si>
    <t>Crear infraestructura para la conectividad de los repositorios de información científica y tecnológica</t>
  </si>
  <si>
    <t>GASTO FEDERAL EN CIENCIA, TECNOLOGÍA E INNOVACIÓN 2015 POR ENTIDAD FEDERATIVA</t>
  </si>
  <si>
    <t>PROYECTO DE PRESUPUESTO</t>
  </si>
  <si>
    <t>OBJ-SOC</t>
  </si>
  <si>
    <t>ACTIVIDAD</t>
  </si>
  <si>
    <t>SEC-EJE</t>
  </si>
  <si>
    <t>I</t>
  </si>
  <si>
    <t>E</t>
  </si>
  <si>
    <t>UNIVERSIDAD AUTÓNOMA AGRARIA ANTONIO NARRO</t>
  </si>
  <si>
    <r>
      <t>GASTO EJERCIDO</t>
    </r>
    <r>
      <rPr>
        <b/>
        <u/>
        <sz val="12"/>
        <color rgb="FFFF0000"/>
        <rFont val="Arial"/>
        <family val="2"/>
      </rPr>
      <t xml:space="preserve"> (MILES DE PESOS)</t>
    </r>
    <r>
      <rPr>
        <b/>
        <u/>
        <sz val="12"/>
        <rFont val="Arial"/>
        <family val="2"/>
      </rPr>
      <t xml:space="preserve"> EN:</t>
    </r>
  </si>
  <si>
    <t xml:space="preserve">Ciencia, Tecnología e Innovación </t>
  </si>
  <si>
    <t>CUARTO INFORME DE GOBIERNO 2016</t>
  </si>
  <si>
    <t>2016 e/</t>
  </si>
  <si>
    <t>PRESUPUESTO FEDERAL EN CIENCIA, TECNOLOGÍA E INNOVACIÓN 2016</t>
  </si>
  <si>
    <t>FI</t>
  </si>
  <si>
    <t>CIERRE DE CUENTA PÚBLICA</t>
  </si>
  <si>
    <t>GASTO FEDERAL EN CIENCIA, TECNOLOGÍA E INNOVACIÓN 2016 POR ENTIDAD FEDERATIVA</t>
  </si>
  <si>
    <t>Septiembre 2015-Agosto 2016</t>
  </si>
  <si>
    <t>20821.4</t>
  </si>
  <si>
    <t>a /</t>
  </si>
  <si>
    <t>b/</t>
  </si>
  <si>
    <t>a/ el total considerado en proyectos de investigación cientifica y desarrollo tecnológico incluye el costo de  los servicios personales  en el presupuesto del proyecto E021</t>
  </si>
  <si>
    <t>b/ el total de becas de posgrado solo incluye el monto dedicado a becas del presupuesto del proyecto E010</t>
  </si>
  <si>
    <t>tres proyectos aprobados con fondos del Programa de Estimulos a la Innovacion</t>
  </si>
  <si>
    <t xml:space="preserve">Convocatoria interna para propuestas de proyectos de innovacion </t>
  </si>
  <si>
    <t>Al menos dos propuestas de proyectos internos de innovacion aprobados</t>
  </si>
  <si>
    <t>Promover la ioncorporacion de investigadores en el SNI</t>
  </si>
  <si>
    <t xml:space="preserve"> ocho investigadores inician reingreso vigente , dos reingreso no vigente y dos de nuevo ingreos a partir de enero de  2016 se incorporan y reincorporan al  SNI</t>
  </si>
  <si>
    <t>Convocatoria interna para apoyo de proyectos de validacion de tecnologia y registro de propiedad intelectual</t>
  </si>
  <si>
    <t>Se apoyo a siete investigadores para en proyectos de validacion y registro de propiedad intelectual</t>
  </si>
  <si>
    <t>Dar preferencia de apoyo a proyectos de investigadores pertenecientes a grupos de investigacion y cuerpos academicos</t>
  </si>
  <si>
    <t>Financiamiento de proyectos de investigaciòn</t>
  </si>
  <si>
    <t>Dar preferencia de apoyo a proyectos de investigacion que incluyan estudiantes de posgrado y licenciatura</t>
  </si>
  <si>
    <t xml:space="preserve">Los proyectos de investigación aprobados contemplan tesistas de licenciatura y posgrado </t>
  </si>
  <si>
    <t xml:space="preserve">Promover incorporacion de jovenes investigadores </t>
  </si>
  <si>
    <t>Se incorporan en 2016 tres jovenes investigadores a traves del Programa Catedras CONACYT y dos jovenes investigadores continuan con estancias posdoctorales</t>
  </si>
  <si>
    <t xml:space="preserve">Promover la vinculacion interinstitucional </t>
  </si>
  <si>
    <t>Fortalecer capacidades de investigación</t>
  </si>
  <si>
    <t xml:space="preserve">Otorgamiento de becas de eficiencia terminal a estudiantes de posgrado </t>
  </si>
  <si>
    <t>Mantener los programas de posgrado en el PNPC</t>
  </si>
  <si>
    <t>Las curriculas de posgrado contemplan la preparacion de los estudiantes de acuerdo a las prioridades nacionales regionales y estatales</t>
  </si>
  <si>
    <t>Se atiende recursos humanos en areas: Sistema de produccion caprina, Agricultura Protegida, Uso eficiente del Agua, Agricultura de Precisión</t>
  </si>
  <si>
    <r>
      <rPr>
        <sz val="14"/>
        <color theme="1"/>
        <rFont val="Arial"/>
        <family val="2"/>
      </rPr>
      <t xml:space="preserve">Se formalizaron  tres convenios de colaboracion con otras instituciones </t>
    </r>
    <r>
      <rPr>
        <sz val="11"/>
        <color theme="1"/>
        <rFont val="Calibri"/>
        <family val="2"/>
        <scheme val="minor"/>
      </rPr>
      <t xml:space="preserve"> </t>
    </r>
  </si>
  <si>
    <t>Participacion de la Universidad en exposiciones al publico en general especialmente dirigidas a jovenes y niños</t>
  </si>
  <si>
    <t>Participacion en la XIX Feria Internacional del Libro Coahuila del 27 de mayo al 5 de junio  2016  del con exposiciones interactivas cientificas para niños y jovenes</t>
  </si>
  <si>
    <t>Apoyo para proyectos de innovacion tecnologica</t>
  </si>
  <si>
    <t>Convocatoria en 2016 para apoyo a propuestas de innovacion tecnologica</t>
  </si>
  <si>
    <t xml:space="preserve">Incorporar jovenes investigadores a la institucion </t>
  </si>
  <si>
    <t>En  2016 tres jovenes  investigadores se incorporó a la instituciòn a traves del Programa Catedras CONACYT</t>
  </si>
  <si>
    <t>Apoyo con becas de eficiencia terminal a estudiantes de posgrado</t>
  </si>
  <si>
    <t>39 mujeres estudiantes de posgrado recibieron la beca</t>
  </si>
  <si>
    <r>
      <t>Otorgamiento de</t>
    </r>
    <r>
      <rPr>
        <sz val="14"/>
        <rFont val="Arial"/>
        <family val="2"/>
      </rPr>
      <t xml:space="preserve"> 83</t>
    </r>
    <r>
      <rPr>
        <sz val="14"/>
        <color theme="1"/>
        <rFont val="Arial"/>
        <family val="2"/>
      </rPr>
      <t xml:space="preserve"> becas de posgrado para eficiencia terminal</t>
    </r>
  </si>
  <si>
    <t>13 Programas de posgrado acreditados en el PNPC</t>
  </si>
  <si>
    <t>Apoyo preferencial a proyectos  de investigacion de cuerpos academicoa</t>
  </si>
  <si>
    <t>en lo que va de 2016 se apoya a 188 proyectos de investigación en áreas prioritarias</t>
  </si>
  <si>
    <t xml:space="preserve">Financiamiento de 188  proyectos  en lo que va de 2016 </t>
  </si>
  <si>
    <t xml:space="preserve"> 1) Se elaboró la propuesta de la Especialidad en Desarrollo Integral Alimentario, lacual se aplicará en la Convocatoria de Nuevos Programas de PNPC 2016. 2) Como política de la UAAAN es que todos los programas deben estar en el PNPC , actualmente hay 13 programas reconocidos en PNPC.</t>
  </si>
  <si>
    <t>Como política de la UAAAN es que todos los programas  deben estar en el PNPC del CONACYT, actualmente se tienen 13 programas reconocidos en el PNPC.  Se evaluará próximamente la Especialidad en Manejo Sustentable de Recursos Naturales de Zonas Áridas y Semiáridas, Maestría en Horticultura y Doctorado en Producción Agropecuaria.</t>
  </si>
  <si>
    <t xml:space="preserve">Se evaluaron los programas de Maestría en Fitomejoramiento y en Parasitología Agrícola y Doctorado en Ciencias Agrarias para su permanencia en el PNPC con resultados favorables. </t>
  </si>
  <si>
    <t xml:space="preserve">1). Está en proceso de evaluación en CONACYT        2)  Está en proceso de elaboración la propuesta. </t>
  </si>
  <si>
    <t xml:space="preserve">Elaborar propuestas de proyectos de investigacion y equipamiento en las convocatorias nacionales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</si>
</sst>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0.0"/>
    <numFmt numFmtId="165" formatCode="#,##0.0\ \ "/>
    <numFmt numFmtId="166" formatCode="#\ ##0"/>
    <numFmt numFmtId="167" formatCode="_-* #,##0_-;\-* #,##0_-;_-* &quot;-&quot;??_-;_-@_-"/>
    <numFmt numFmtId="168" formatCode="#,##0.00\ \ "/>
    <numFmt numFmtId="169" formatCode="&quot;$&quot;#,##0_);[Red]\(&quot;$&quot;#,##0\)"/>
    <numFmt numFmtId="170" formatCode="_-[$€-2]* #,##0.00_-;\-[$€-2]* #,##0.00_-;_-[$€-2]* &quot;-&quot;??_-"/>
    <numFmt numFmtId="171" formatCode="#,##0_ ;\-#,##0\ "/>
    <numFmt numFmtId="172" formatCode="#,##0.0\ _€;[Red]\-#,##0.0\ _€"/>
  </numFmts>
  <fonts count="71">
    <font>
      <sz val="10"/>
      <name val="Genev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Geneva"/>
      <family val="2"/>
    </font>
    <font>
      <sz val="10"/>
      <name val="Arial Narrow"/>
      <family val="2"/>
    </font>
    <font>
      <b/>
      <sz val="12"/>
      <name val="Arial"/>
      <family val="2"/>
    </font>
    <font>
      <sz val="12"/>
      <name val="Arial"/>
      <family val="2"/>
    </font>
    <font>
      <b/>
      <u/>
      <sz val="12"/>
      <name val="Arial"/>
      <family val="2"/>
    </font>
    <font>
      <i/>
      <sz val="12"/>
      <name val="Arial"/>
      <family val="2"/>
    </font>
    <font>
      <sz val="12"/>
      <color indexed="8"/>
      <name val="Arial"/>
      <family val="2"/>
    </font>
    <font>
      <b/>
      <sz val="12"/>
      <color indexed="8"/>
      <name val="Arial"/>
      <family val="2"/>
    </font>
    <font>
      <sz val="10"/>
      <name val="Arial"/>
      <family val="2"/>
    </font>
    <font>
      <sz val="12"/>
      <color theme="1"/>
      <name val="Calibri"/>
      <family val="2"/>
      <scheme val="minor"/>
    </font>
    <font>
      <b/>
      <sz val="11"/>
      <color indexed="62"/>
      <name val="Calibri"/>
      <family val="2"/>
    </font>
    <font>
      <sz val="18"/>
      <name val="Arial"/>
      <family val="2"/>
    </font>
    <font>
      <b/>
      <sz val="10"/>
      <color indexed="8"/>
      <name val="Arial"/>
      <family val="2"/>
    </font>
    <font>
      <sz val="10"/>
      <color indexed="8"/>
      <name val="Arial"/>
      <family val="2"/>
    </font>
    <font>
      <b/>
      <i/>
      <sz val="10"/>
      <color indexed="8"/>
      <name val="Arial"/>
      <family val="2"/>
    </font>
    <font>
      <sz val="12"/>
      <name val="Arial Narrow"/>
      <family val="2"/>
    </font>
    <font>
      <b/>
      <sz val="10"/>
      <name val="Arial"/>
      <family val="2"/>
    </font>
    <font>
      <sz val="10"/>
      <color indexed="8"/>
      <name val="Calibri"/>
      <family val="2"/>
    </font>
    <font>
      <sz val="11"/>
      <color indexed="8"/>
      <name val="Arial"/>
      <family val="2"/>
    </font>
    <font>
      <sz val="10"/>
      <name val="Geneva"/>
    </font>
    <font>
      <b/>
      <sz val="14"/>
      <color indexed="8"/>
      <name val="Arial"/>
      <family val="2"/>
    </font>
    <font>
      <b/>
      <sz val="10"/>
      <name val="Arial Narrow"/>
      <family val="2"/>
    </font>
    <font>
      <b/>
      <sz val="12"/>
      <name val="Arial Narrow"/>
      <family val="2"/>
    </font>
    <font>
      <b/>
      <sz val="11"/>
      <name val="Arial Narrow"/>
      <family val="2"/>
    </font>
    <font>
      <sz val="11"/>
      <color indexed="8"/>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sz val="11"/>
      <color indexed="17"/>
      <name val="Calibri"/>
      <family val="2"/>
    </font>
    <font>
      <b/>
      <sz val="15"/>
      <color indexed="62"/>
      <name val="Calibri"/>
      <family val="2"/>
    </font>
    <font>
      <b/>
      <sz val="13"/>
      <color indexed="62"/>
      <name val="Calibri"/>
      <family val="2"/>
    </font>
    <font>
      <sz val="11"/>
      <color indexed="62"/>
      <name val="Calibri"/>
      <family val="2"/>
    </font>
    <font>
      <sz val="11"/>
      <color indexed="53"/>
      <name val="Calibri"/>
      <family val="2"/>
    </font>
    <font>
      <b/>
      <sz val="11"/>
      <color indexed="63"/>
      <name val="Calibri"/>
      <family val="2"/>
    </font>
    <font>
      <b/>
      <sz val="18"/>
      <color indexed="62"/>
      <name val="Cambria"/>
      <family val="2"/>
    </font>
    <font>
      <sz val="11"/>
      <color indexed="10"/>
      <name val="Calibri"/>
      <family val="2"/>
    </font>
    <font>
      <b/>
      <i/>
      <sz val="11"/>
      <color indexed="8"/>
      <name val="Arial"/>
      <family val="2"/>
    </font>
    <font>
      <sz val="11"/>
      <color theme="1"/>
      <name val="Arial"/>
      <family val="2"/>
    </font>
    <font>
      <b/>
      <sz val="14"/>
      <color theme="3"/>
      <name val="Arial"/>
      <family val="2"/>
    </font>
    <font>
      <b/>
      <sz val="12"/>
      <color rgb="FFC00000"/>
      <name val="Arial"/>
      <family val="2"/>
    </font>
    <font>
      <b/>
      <sz val="12"/>
      <color theme="1"/>
      <name val="Arial"/>
      <family val="2"/>
    </font>
    <font>
      <sz val="14"/>
      <color theme="1"/>
      <name val="Arial"/>
      <family val="2"/>
    </font>
    <font>
      <b/>
      <sz val="16"/>
      <color theme="1"/>
      <name val="Arial"/>
      <family val="2"/>
    </font>
    <font>
      <b/>
      <sz val="14"/>
      <color theme="1"/>
      <name val="Arial"/>
      <family val="2"/>
    </font>
    <font>
      <b/>
      <sz val="14"/>
      <color rgb="FF000000"/>
      <name val="Arial"/>
      <family val="2"/>
    </font>
    <font>
      <sz val="14"/>
      <color theme="1"/>
      <name val="SoberanaSans-Regular"/>
    </font>
    <font>
      <sz val="16"/>
      <color theme="1"/>
      <name val="SoberanaSans-Regular"/>
    </font>
    <font>
      <i/>
      <sz val="14"/>
      <color theme="1"/>
      <name val="Arial"/>
      <family val="2"/>
    </font>
    <font>
      <sz val="14"/>
      <color theme="1"/>
      <name val="Calibri"/>
      <family val="2"/>
      <scheme val="minor"/>
    </font>
    <font>
      <b/>
      <u/>
      <sz val="12"/>
      <color rgb="FFFF0000"/>
      <name val="Arial"/>
      <family val="2"/>
    </font>
    <font>
      <b/>
      <sz val="14"/>
      <color rgb="FF002060"/>
      <name val="Arial"/>
      <family val="2"/>
    </font>
    <font>
      <b/>
      <sz val="14"/>
      <color indexed="8"/>
      <name val="Arial Narrow"/>
      <family val="2"/>
    </font>
    <font>
      <sz val="12"/>
      <color indexed="8"/>
      <name val="Arial Narrow"/>
      <family val="2"/>
    </font>
    <font>
      <b/>
      <sz val="18"/>
      <name val="Arial Narrow"/>
      <family val="2"/>
    </font>
    <font>
      <sz val="16"/>
      <color theme="1"/>
      <name val="Calibri"/>
      <family val="2"/>
      <scheme val="minor"/>
    </font>
    <font>
      <sz val="14"/>
      <name val="Arial"/>
      <family val="2"/>
    </font>
  </fonts>
  <fills count="2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4"/>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theme="4" tint="0.79998168889431442"/>
        <bgColor indexed="64"/>
      </patternFill>
    </fill>
    <fill>
      <patternFill patternType="solid">
        <fgColor rgb="FFFFFF00"/>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5" tint="-0.24994659260841701"/>
      </left>
      <right style="thin">
        <color theme="5" tint="-0.24994659260841701"/>
      </right>
      <top style="thin">
        <color theme="5" tint="-0.24994659260841701"/>
      </top>
      <bottom style="thin">
        <color theme="5" tint="-0.24994659260841701"/>
      </bottom>
      <diagonal/>
    </border>
    <border>
      <left style="thin">
        <color theme="5" tint="-0.24994659260841701"/>
      </left>
      <right style="thin">
        <color theme="5" tint="-0.24994659260841701"/>
      </right>
      <top/>
      <bottom style="thin">
        <color theme="5" tint="-0.24994659260841701"/>
      </bottom>
      <diagonal/>
    </border>
  </borders>
  <cellStyleXfs count="106">
    <xf numFmtId="0" fontId="0" fillId="0" borderId="0"/>
    <xf numFmtId="40" fontId="13" fillId="0" borderId="0" applyFont="0" applyFill="0" applyBorder="0" applyAlignment="0" applyProtection="0"/>
    <xf numFmtId="0" fontId="13" fillId="0" borderId="0"/>
    <xf numFmtId="0" fontId="13" fillId="0" borderId="0"/>
    <xf numFmtId="0" fontId="13" fillId="0" borderId="0"/>
    <xf numFmtId="43" fontId="12" fillId="0" borderId="0" applyFont="0" applyFill="0" applyBorder="0" applyAlignment="0" applyProtection="0"/>
    <xf numFmtId="0" fontId="13" fillId="0" borderId="0"/>
    <xf numFmtId="0" fontId="21" fillId="0" borderId="0"/>
    <xf numFmtId="0" fontId="21" fillId="0" borderId="0"/>
    <xf numFmtId="0" fontId="21" fillId="0" borderId="0"/>
    <xf numFmtId="0" fontId="12" fillId="0" borderId="0"/>
    <xf numFmtId="0" fontId="11" fillId="0" borderId="0"/>
    <xf numFmtId="0" fontId="24" fillId="0" borderId="0"/>
    <xf numFmtId="0" fontId="21" fillId="0" borderId="0"/>
    <xf numFmtId="0" fontId="21" fillId="0" borderId="0"/>
    <xf numFmtId="0" fontId="10" fillId="0" borderId="0"/>
    <xf numFmtId="0" fontId="10" fillId="0" borderId="0"/>
    <xf numFmtId="0" fontId="10" fillId="0" borderId="0"/>
    <xf numFmtId="0" fontId="9" fillId="0" borderId="0"/>
    <xf numFmtId="0" fontId="21" fillId="0" borderId="0"/>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21" fillId="0" borderId="0"/>
    <xf numFmtId="0" fontId="21" fillId="0" borderId="0">
      <alignment horizontal="left" wrapText="1"/>
    </xf>
    <xf numFmtId="0" fontId="21" fillId="0" borderId="0">
      <alignment horizontal="left" wrapText="1"/>
    </xf>
    <xf numFmtId="0" fontId="21" fillId="0" borderId="0">
      <alignment horizontal="left" wrapText="1"/>
    </xf>
    <xf numFmtId="0" fontId="37" fillId="4" borderId="0" applyNumberFormat="0" applyBorder="0" applyAlignment="0" applyProtection="0"/>
    <xf numFmtId="0" fontId="38" fillId="5"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7" fillId="9" borderId="0" applyNumberFormat="0" applyBorder="0" applyAlignment="0" applyProtection="0"/>
    <xf numFmtId="0" fontId="37" fillId="12"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7" fillId="6" borderId="0" applyNumberFormat="0" applyBorder="0" applyAlignment="0" applyProtection="0"/>
    <xf numFmtId="0" fontId="37"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7" fillId="14" borderId="0" applyNumberFormat="0" applyBorder="0" applyAlignment="0" applyProtection="0"/>
    <xf numFmtId="0" fontId="37" fillId="6" borderId="0" applyNumberFormat="0" applyBorder="0" applyAlignment="0" applyProtection="0"/>
    <xf numFmtId="0" fontId="38" fillId="7" borderId="0" applyNumberFormat="0" applyBorder="0" applyAlignment="0" applyProtection="0"/>
    <xf numFmtId="0" fontId="38" fillId="15" borderId="0" applyNumberFormat="0" applyBorder="0" applyAlignment="0" applyProtection="0"/>
    <xf numFmtId="0" fontId="37" fillId="9" borderId="0" applyNumberFormat="0" applyBorder="0" applyAlignment="0" applyProtection="0"/>
    <xf numFmtId="0" fontId="37" fillId="16" borderId="0" applyNumberFormat="0" applyBorder="0" applyAlignment="0" applyProtection="0"/>
    <xf numFmtId="0" fontId="38" fillId="16" borderId="0" applyNumberFormat="0" applyBorder="0" applyAlignment="0" applyProtection="0"/>
    <xf numFmtId="0" fontId="39" fillId="17" borderId="0" applyNumberFormat="0" applyBorder="0" applyAlignment="0" applyProtection="0"/>
    <xf numFmtId="0" fontId="40" fillId="18" borderId="18" applyNumberFormat="0" applyAlignment="0" applyProtection="0"/>
    <xf numFmtId="0" fontId="41" fillId="11" borderId="19" applyNumberFormat="0" applyAlignment="0" applyProtection="0"/>
    <xf numFmtId="38" fontId="32" fillId="0" borderId="0" applyFont="0" applyFill="0" applyBorder="0" applyAlignment="0" applyProtection="0"/>
    <xf numFmtId="169" fontId="32" fillId="0" borderId="0" applyFont="0" applyFill="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21" fillId="0" borderId="0">
      <alignment horizontal="left" wrapText="1"/>
    </xf>
    <xf numFmtId="170" fontId="21" fillId="0" borderId="0" applyFont="0" applyFill="0" applyBorder="0" applyAlignment="0" applyProtection="0"/>
    <xf numFmtId="0" fontId="43" fillId="12" borderId="0" applyNumberFormat="0" applyBorder="0" applyAlignment="0" applyProtection="0"/>
    <xf numFmtId="0" fontId="44" fillId="0" borderId="20" applyNumberFormat="0" applyFill="0" applyAlignment="0" applyProtection="0"/>
    <xf numFmtId="0" fontId="45" fillId="0" borderId="21" applyNumberFormat="0" applyFill="0" applyAlignment="0" applyProtection="0"/>
    <xf numFmtId="0" fontId="23" fillId="0" borderId="22" applyNumberFormat="0" applyFill="0" applyAlignment="0" applyProtection="0"/>
    <xf numFmtId="0" fontId="23" fillId="0" borderId="0" applyNumberFormat="0" applyFill="0" applyBorder="0" applyAlignment="0" applyProtection="0"/>
    <xf numFmtId="0" fontId="46" fillId="16" borderId="18" applyNumberFormat="0" applyAlignment="0" applyProtection="0"/>
    <xf numFmtId="0" fontId="47" fillId="0" borderId="23"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9" borderId="24" applyNumberFormat="0" applyFont="0" applyAlignment="0" applyProtection="0"/>
    <xf numFmtId="0" fontId="48" fillId="18" borderId="25" applyNumberFormat="0" applyAlignment="0" applyProtection="0"/>
    <xf numFmtId="0" fontId="49" fillId="0" borderId="0" applyNumberFormat="0" applyFill="0" applyBorder="0" applyAlignment="0" applyProtection="0"/>
    <xf numFmtId="0" fontId="21" fillId="0" borderId="0">
      <alignment horizontal="left" wrapText="1"/>
    </xf>
    <xf numFmtId="0" fontId="50" fillId="0" borderId="0" applyNumberFormat="0" applyFill="0" applyBorder="0" applyAlignment="0" applyProtection="0"/>
    <xf numFmtId="0" fontId="8" fillId="0" borderId="0"/>
    <xf numFmtId="0" fontId="7" fillId="0" borderId="0"/>
    <xf numFmtId="0" fontId="7" fillId="0" borderId="0"/>
    <xf numFmtId="40" fontId="32" fillId="0" borderId="0" applyFont="0" applyFill="0" applyBorder="0" applyAlignment="0" applyProtection="0"/>
    <xf numFmtId="0" fontId="7" fillId="0" borderId="0"/>
    <xf numFmtId="40" fontId="3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5" fillId="0" borderId="0"/>
    <xf numFmtId="0" fontId="5" fillId="0" borderId="0"/>
    <xf numFmtId="0" fontId="5" fillId="0" borderId="0"/>
    <xf numFmtId="0" fontId="4" fillId="0" borderId="0"/>
    <xf numFmtId="0" fontId="13" fillId="0" borderId="0"/>
    <xf numFmtId="0" fontId="13" fillId="0" borderId="0"/>
    <xf numFmtId="0" fontId="3" fillId="0" borderId="0"/>
  </cellStyleXfs>
  <cellXfs count="406">
    <xf numFmtId="0" fontId="0" fillId="0" borderId="0" xfId="0"/>
    <xf numFmtId="0" fontId="16" fillId="0" borderId="0" xfId="2" applyFont="1" applyProtection="1">
      <protection locked="0"/>
    </xf>
    <xf numFmtId="0" fontId="16" fillId="0" borderId="0" xfId="0" applyFont="1" applyProtection="1">
      <protection locked="0"/>
    </xf>
    <xf numFmtId="0" fontId="0" fillId="0" borderId="0" xfId="0" applyProtection="1">
      <protection locked="0"/>
    </xf>
    <xf numFmtId="0" fontId="14" fillId="0" borderId="0" xfId="0" applyFont="1" applyProtection="1">
      <protection locked="0"/>
    </xf>
    <xf numFmtId="0" fontId="15" fillId="0" borderId="10" xfId="0" applyFont="1" applyBorder="1" applyAlignment="1" applyProtection="1">
      <alignment horizontal="center" vertical="center"/>
      <protection locked="0"/>
    </xf>
    <xf numFmtId="0" fontId="17" fillId="0" borderId="10" xfId="0" applyFont="1" applyBorder="1" applyAlignment="1" applyProtection="1">
      <alignment vertical="center" wrapText="1"/>
      <protection locked="0"/>
    </xf>
    <xf numFmtId="164" fontId="15" fillId="0" borderId="11" xfId="0" applyNumberFormat="1" applyFont="1" applyBorder="1" applyAlignment="1" applyProtection="1">
      <alignment horizontal="left" wrapText="1" indent="1"/>
      <protection locked="0"/>
    </xf>
    <xf numFmtId="165" fontId="15" fillId="0" borderId="12" xfId="3" applyNumberFormat="1" applyFont="1" applyBorder="1" applyAlignment="1" applyProtection="1">
      <alignment vertical="distributed"/>
    </xf>
    <xf numFmtId="164" fontId="16" fillId="0" borderId="0" xfId="0" applyNumberFormat="1" applyFont="1" applyProtection="1">
      <protection locked="0"/>
    </xf>
    <xf numFmtId="164" fontId="15" fillId="0" borderId="12" xfId="0" applyNumberFormat="1" applyFont="1" applyBorder="1" applyAlignment="1" applyProtection="1">
      <alignment horizontal="left" indent="1"/>
      <protection locked="0"/>
    </xf>
    <xf numFmtId="164" fontId="15" fillId="0" borderId="12" xfId="0" applyNumberFormat="1" applyFont="1" applyBorder="1" applyAlignment="1" applyProtection="1">
      <alignment horizontal="left" indent="2"/>
      <protection locked="0"/>
    </xf>
    <xf numFmtId="164" fontId="18" fillId="0" borderId="12" xfId="0" applyNumberFormat="1" applyFont="1" applyBorder="1" applyAlignment="1" applyProtection="1">
      <alignment horizontal="left" indent="3"/>
      <protection locked="0"/>
    </xf>
    <xf numFmtId="164" fontId="16" fillId="0" borderId="12" xfId="0" applyNumberFormat="1" applyFont="1" applyBorder="1" applyAlignment="1" applyProtection="1">
      <alignment horizontal="left" indent="4"/>
      <protection locked="0"/>
    </xf>
    <xf numFmtId="165" fontId="16" fillId="0" borderId="12" xfId="3" applyNumberFormat="1" applyFont="1" applyBorder="1" applyAlignment="1" applyProtection="1">
      <alignment vertical="distributed"/>
      <protection locked="0"/>
    </xf>
    <xf numFmtId="165" fontId="16" fillId="0" borderId="12" xfId="3" applyNumberFormat="1" applyFont="1" applyBorder="1" applyAlignment="1" applyProtection="1">
      <alignment vertical="distributed"/>
    </xf>
    <xf numFmtId="165" fontId="16" fillId="0" borderId="12" xfId="3" applyNumberFormat="1" applyFont="1" applyFill="1" applyBorder="1" applyAlignment="1" applyProtection="1">
      <alignment vertical="distributed"/>
    </xf>
    <xf numFmtId="164" fontId="19" fillId="0" borderId="12" xfId="4" applyNumberFormat="1" applyFont="1" applyBorder="1" applyAlignment="1" applyProtection="1">
      <alignment vertical="distributed"/>
      <protection locked="0"/>
    </xf>
    <xf numFmtId="164" fontId="19" fillId="0" borderId="12" xfId="4" applyNumberFormat="1" applyFont="1" applyBorder="1" applyAlignment="1" applyProtection="1">
      <alignment vertical="distributed"/>
    </xf>
    <xf numFmtId="164" fontId="15" fillId="0" borderId="12" xfId="0" applyNumberFormat="1" applyFont="1" applyBorder="1" applyAlignment="1" applyProtection="1">
      <alignment horizontal="left" wrapText="1" indent="1"/>
      <protection locked="0"/>
    </xf>
    <xf numFmtId="164" fontId="16" fillId="0" borderId="12" xfId="0" applyNumberFormat="1" applyFont="1" applyBorder="1" applyAlignment="1" applyProtection="1">
      <alignment horizontal="left" wrapText="1" indent="2"/>
      <protection locked="0"/>
    </xf>
    <xf numFmtId="164" fontId="16" fillId="0" borderId="12" xfId="0" applyNumberFormat="1" applyFont="1" applyBorder="1" applyAlignment="1" applyProtection="1">
      <alignment vertical="distributed"/>
      <protection locked="0"/>
    </xf>
    <xf numFmtId="164" fontId="16" fillId="0" borderId="12" xfId="0" applyNumberFormat="1" applyFont="1" applyFill="1" applyBorder="1" applyAlignment="1" applyProtection="1">
      <alignment horizontal="right"/>
      <protection locked="0"/>
    </xf>
    <xf numFmtId="164" fontId="18" fillId="0" borderId="12" xfId="0" applyNumberFormat="1" applyFont="1" applyBorder="1" applyAlignment="1" applyProtection="1">
      <alignment horizontal="left" indent="2"/>
      <protection locked="0"/>
    </xf>
    <xf numFmtId="164" fontId="16" fillId="0" borderId="12" xfId="0" applyNumberFormat="1" applyFont="1" applyFill="1" applyBorder="1" applyAlignment="1" applyProtection="1">
      <alignment horizontal="right"/>
    </xf>
    <xf numFmtId="164" fontId="16" fillId="0" borderId="12" xfId="1" applyNumberFormat="1" applyFont="1" applyFill="1" applyBorder="1" applyAlignment="1" applyProtection="1">
      <protection locked="0"/>
    </xf>
    <xf numFmtId="164" fontId="16" fillId="0" borderId="11" xfId="0" applyNumberFormat="1" applyFont="1" applyFill="1" applyBorder="1" applyAlignment="1" applyProtection="1">
      <alignment vertical="distributed"/>
      <protection locked="0"/>
    </xf>
    <xf numFmtId="0" fontId="14" fillId="0" borderId="12" xfId="0" applyFont="1" applyBorder="1" applyProtection="1">
      <protection locked="0"/>
    </xf>
    <xf numFmtId="166" fontId="16" fillId="0" borderId="12" xfId="0" applyNumberFormat="1" applyFont="1" applyFill="1" applyBorder="1" applyAlignment="1" applyProtection="1">
      <alignment vertical="distributed"/>
      <protection locked="0"/>
    </xf>
    <xf numFmtId="0" fontId="16" fillId="0" borderId="12" xfId="0" applyFont="1" applyBorder="1" applyAlignment="1" applyProtection="1">
      <alignment vertical="distributed"/>
      <protection locked="0"/>
    </xf>
    <xf numFmtId="0" fontId="17" fillId="0" borderId="12" xfId="0" applyFont="1" applyBorder="1" applyAlignment="1" applyProtection="1">
      <alignment horizontal="left" vertical="center"/>
      <protection locked="0"/>
    </xf>
    <xf numFmtId="3" fontId="16" fillId="0" borderId="12" xfId="0" applyNumberFormat="1" applyFont="1" applyBorder="1" applyAlignment="1" applyProtection="1">
      <alignment vertical="distributed"/>
      <protection locked="0"/>
    </xf>
    <xf numFmtId="0" fontId="15" fillId="0" borderId="12" xfId="0" applyFont="1" applyBorder="1" applyAlignment="1" applyProtection="1">
      <alignment horizontal="left" wrapText="1" indent="1"/>
      <protection locked="0"/>
    </xf>
    <xf numFmtId="3" fontId="16" fillId="0" borderId="11" xfId="4" applyNumberFormat="1" applyFont="1" applyFill="1" applyBorder="1" applyAlignment="1" applyProtection="1">
      <alignment horizontal="right"/>
    </xf>
    <xf numFmtId="3" fontId="16" fillId="0" borderId="12" xfId="4" applyNumberFormat="1" applyFont="1" applyFill="1" applyBorder="1" applyAlignment="1" applyProtection="1">
      <alignment horizontal="right"/>
      <protection locked="0"/>
    </xf>
    <xf numFmtId="3" fontId="16" fillId="0" borderId="12" xfId="4" applyNumberFormat="1" applyFont="1" applyBorder="1" applyAlignment="1" applyProtection="1">
      <alignment vertical="distributed"/>
      <protection locked="0"/>
    </xf>
    <xf numFmtId="3" fontId="16" fillId="0" borderId="12" xfId="4" applyNumberFormat="1" applyFont="1" applyBorder="1" applyAlignment="1" applyProtection="1">
      <alignment vertical="distributed"/>
    </xf>
    <xf numFmtId="3" fontId="16" fillId="0" borderId="13" xfId="4" applyNumberFormat="1" applyFont="1" applyFill="1" applyBorder="1" applyAlignment="1" applyProtection="1">
      <alignment horizontal="right"/>
      <protection locked="0"/>
    </xf>
    <xf numFmtId="3" fontId="15" fillId="0" borderId="12" xfId="4" applyNumberFormat="1" applyFont="1" applyBorder="1" applyAlignment="1" applyProtection="1">
      <alignment vertical="distributed"/>
    </xf>
    <xf numFmtId="3" fontId="19" fillId="0" borderId="12" xfId="4" applyNumberFormat="1" applyFont="1" applyBorder="1" applyAlignment="1" applyProtection="1">
      <alignment vertical="distributed"/>
      <protection locked="0"/>
    </xf>
    <xf numFmtId="3" fontId="20" fillId="0" borderId="12" xfId="4" applyNumberFormat="1" applyFont="1" applyBorder="1" applyAlignment="1" applyProtection="1">
      <alignment vertical="distributed"/>
    </xf>
    <xf numFmtId="3" fontId="15" fillId="0" borderId="12" xfId="0" applyNumberFormat="1" applyFont="1" applyBorder="1" applyAlignment="1" applyProtection="1">
      <alignment vertical="distributed"/>
    </xf>
    <xf numFmtId="0" fontId="16" fillId="0" borderId="12" xfId="0" applyFont="1" applyBorder="1" applyAlignment="1" applyProtection="1">
      <alignment horizontal="left" wrapText="1" indent="2"/>
      <protection locked="0"/>
    </xf>
    <xf numFmtId="3" fontId="16" fillId="0" borderId="12" xfId="0" applyNumberFormat="1" applyFont="1" applyFill="1" applyBorder="1" applyAlignment="1" applyProtection="1">
      <alignment vertical="distributed"/>
      <protection locked="0"/>
    </xf>
    <xf numFmtId="3" fontId="16" fillId="0" borderId="12" xfId="0" applyNumberFormat="1" applyFont="1" applyFill="1" applyBorder="1" applyAlignment="1" applyProtection="1">
      <alignment vertical="distributed"/>
    </xf>
    <xf numFmtId="0" fontId="18" fillId="0" borderId="12" xfId="0" applyFont="1" applyBorder="1" applyAlignment="1" applyProtection="1">
      <alignment horizontal="left" indent="2"/>
      <protection locked="0"/>
    </xf>
    <xf numFmtId="18" fontId="16" fillId="0" borderId="12" xfId="0" applyNumberFormat="1" applyFont="1" applyBorder="1" applyAlignment="1" applyProtection="1">
      <alignment horizontal="left" indent="4"/>
      <protection locked="0"/>
    </xf>
    <xf numFmtId="0" fontId="16" fillId="0" borderId="12" xfId="0" applyFont="1" applyBorder="1" applyAlignment="1" applyProtection="1">
      <alignment horizontal="left" indent="4"/>
      <protection locked="0"/>
    </xf>
    <xf numFmtId="3" fontId="16" fillId="0" borderId="12" xfId="0" quotePrefix="1" applyNumberFormat="1" applyFont="1" applyFill="1" applyBorder="1" applyAlignment="1" applyProtection="1">
      <alignment vertical="distributed"/>
      <protection locked="0"/>
    </xf>
    <xf numFmtId="3" fontId="16" fillId="0" borderId="12" xfId="0" applyNumberFormat="1" applyFont="1" applyFill="1" applyBorder="1" applyAlignment="1" applyProtection="1">
      <alignment horizontal="right"/>
    </xf>
    <xf numFmtId="3" fontId="16" fillId="0" borderId="12" xfId="0" applyNumberFormat="1" applyFont="1" applyFill="1" applyBorder="1" applyAlignment="1" applyProtection="1"/>
    <xf numFmtId="3" fontId="16" fillId="0" borderId="12" xfId="0" applyNumberFormat="1" applyFont="1" applyFill="1" applyBorder="1" applyAlignment="1" applyProtection="1">
      <alignment horizontal="right"/>
      <protection locked="0"/>
    </xf>
    <xf numFmtId="18" fontId="16" fillId="0" borderId="13" xfId="0" applyNumberFormat="1" applyFont="1" applyBorder="1" applyAlignment="1" applyProtection="1">
      <alignment horizontal="left" indent="4"/>
      <protection locked="0"/>
    </xf>
    <xf numFmtId="0" fontId="18" fillId="0" borderId="14" xfId="0" applyFont="1" applyBorder="1" applyAlignment="1" applyProtection="1">
      <alignment horizontal="left" indent="2"/>
      <protection locked="0"/>
    </xf>
    <xf numFmtId="3" fontId="16" fillId="0" borderId="14" xfId="0" applyNumberFormat="1" applyFont="1" applyFill="1" applyBorder="1" applyAlignment="1"/>
    <xf numFmtId="0" fontId="21" fillId="0" borderId="0" xfId="2" applyFont="1" applyProtection="1">
      <protection locked="0"/>
    </xf>
    <xf numFmtId="164" fontId="16" fillId="2" borderId="11" xfId="0" applyNumberFormat="1" applyFont="1" applyFill="1" applyBorder="1" applyAlignment="1" applyProtection="1">
      <alignment horizontal="right"/>
      <protection locked="0"/>
    </xf>
    <xf numFmtId="164" fontId="16" fillId="2" borderId="12" xfId="0" applyNumberFormat="1" applyFont="1" applyFill="1" applyBorder="1" applyAlignment="1" applyProtection="1">
      <alignment horizontal="right"/>
      <protection locked="0"/>
    </xf>
    <xf numFmtId="164" fontId="16" fillId="0" borderId="11" xfId="0" applyNumberFormat="1" applyFont="1" applyFill="1" applyBorder="1" applyAlignment="1" applyProtection="1">
      <alignment horizontal="right"/>
      <protection locked="0"/>
    </xf>
    <xf numFmtId="0" fontId="15" fillId="0" borderId="15" xfId="0" applyFont="1" applyBorder="1" applyAlignment="1" applyProtection="1">
      <protection locked="0"/>
    </xf>
    <xf numFmtId="0" fontId="15" fillId="0" borderId="0" xfId="0" applyFont="1" applyBorder="1" applyAlignment="1" applyProtection="1">
      <protection locked="0"/>
    </xf>
    <xf numFmtId="164" fontId="16" fillId="0" borderId="11" xfId="0" applyNumberFormat="1" applyFont="1" applyFill="1" applyBorder="1" applyAlignment="1" applyProtection="1">
      <protection locked="0"/>
    </xf>
    <xf numFmtId="166" fontId="16" fillId="0" borderId="12" xfId="0" applyNumberFormat="1" applyFont="1" applyFill="1" applyBorder="1" applyAlignment="1" applyProtection="1">
      <alignment horizontal="right"/>
      <protection locked="0"/>
    </xf>
    <xf numFmtId="3" fontId="16" fillId="0" borderId="12" xfId="0" applyNumberFormat="1" applyFont="1" applyFill="1" applyBorder="1" applyAlignment="1" applyProtection="1">
      <alignment horizontal="right" vertical="center"/>
      <protection locked="0"/>
    </xf>
    <xf numFmtId="3" fontId="16" fillId="0" borderId="12" xfId="0" applyNumberFormat="1" applyFont="1" applyFill="1" applyBorder="1" applyAlignment="1">
      <alignment horizontal="right"/>
    </xf>
    <xf numFmtId="3" fontId="16" fillId="0" borderId="11" xfId="0" applyNumberFormat="1" applyFont="1" applyFill="1" applyBorder="1" applyAlignment="1" applyProtection="1">
      <alignment horizontal="right"/>
      <protection locked="0"/>
    </xf>
    <xf numFmtId="3" fontId="16" fillId="0" borderId="14" xfId="0" applyNumberFormat="1" applyFont="1" applyFill="1" applyBorder="1" applyAlignment="1" applyProtection="1">
      <alignment horizontal="right"/>
      <protection locked="0"/>
    </xf>
    <xf numFmtId="0" fontId="10" fillId="0" borderId="0" xfId="15"/>
    <xf numFmtId="0" fontId="26" fillId="0" borderId="1" xfId="15" applyFont="1" applyBorder="1"/>
    <xf numFmtId="0" fontId="26" fillId="0" borderId="3" xfId="15" applyFont="1" applyBorder="1"/>
    <xf numFmtId="0" fontId="25" fillId="0" borderId="10" xfId="15" applyFont="1" applyBorder="1" applyAlignment="1">
      <alignment horizontal="center" vertical="center"/>
    </xf>
    <xf numFmtId="0" fontId="25" fillId="0" borderId="10" xfId="15" applyFont="1" applyBorder="1" applyAlignment="1">
      <alignment horizontal="center" vertical="center" wrapText="1"/>
    </xf>
    <xf numFmtId="0" fontId="25" fillId="0" borderId="10" xfId="15" applyFont="1" applyBorder="1" applyAlignment="1">
      <alignment horizontal="center" wrapText="1"/>
    </xf>
    <xf numFmtId="49" fontId="21" fillId="0" borderId="16" xfId="12" applyNumberFormat="1" applyFont="1" applyFill="1" applyBorder="1" applyAlignment="1">
      <alignment horizontal="center" vertical="center"/>
    </xf>
    <xf numFmtId="49" fontId="21" fillId="0" borderId="16" xfId="12" applyNumberFormat="1" applyFont="1" applyFill="1" applyBorder="1" applyAlignment="1">
      <alignment vertical="center"/>
    </xf>
    <xf numFmtId="3" fontId="26" fillId="0" borderId="16" xfId="15" applyNumberFormat="1" applyFont="1" applyBorder="1"/>
    <xf numFmtId="49" fontId="21" fillId="0" borderId="12" xfId="12" applyNumberFormat="1" applyFont="1" applyFill="1" applyBorder="1" applyAlignment="1">
      <alignment horizontal="center" vertical="center"/>
    </xf>
    <xf numFmtId="49" fontId="21" fillId="0" borderId="12" xfId="12" applyNumberFormat="1" applyFont="1" applyFill="1" applyBorder="1" applyAlignment="1">
      <alignment vertical="center"/>
    </xf>
    <xf numFmtId="3" fontId="26" fillId="0" borderId="12" xfId="15" applyNumberFormat="1" applyFont="1" applyBorder="1"/>
    <xf numFmtId="49" fontId="21" fillId="0" borderId="10" xfId="12" applyNumberFormat="1" applyFont="1" applyFill="1" applyBorder="1" applyAlignment="1">
      <alignment vertical="center"/>
    </xf>
    <xf numFmtId="49" fontId="29" fillId="0" borderId="10" xfId="12" applyNumberFormat="1" applyFont="1" applyFill="1" applyBorder="1" applyAlignment="1">
      <alignment horizontal="right" vertical="center"/>
    </xf>
    <xf numFmtId="3" fontId="26" fillId="0" borderId="10" xfId="15" applyNumberFormat="1" applyFont="1" applyBorder="1"/>
    <xf numFmtId="49" fontId="21" fillId="0" borderId="0" xfId="12" applyNumberFormat="1" applyFont="1" applyFill="1" applyBorder="1" applyAlignment="1">
      <alignment vertical="center"/>
    </xf>
    <xf numFmtId="49" fontId="29" fillId="0" borderId="0" xfId="12" applyNumberFormat="1" applyFont="1" applyFill="1" applyBorder="1" applyAlignment="1">
      <alignment horizontal="right" vertical="center"/>
    </xf>
    <xf numFmtId="0" fontId="26" fillId="0" borderId="0" xfId="15" applyFont="1" applyBorder="1"/>
    <xf numFmtId="0" fontId="30" fillId="0" borderId="0" xfId="15" applyFont="1" applyBorder="1"/>
    <xf numFmtId="0" fontId="31" fillId="0" borderId="0" xfId="15" applyFont="1"/>
    <xf numFmtId="3" fontId="10" fillId="0" borderId="0" xfId="15" applyNumberFormat="1"/>
    <xf numFmtId="164" fontId="16" fillId="3" borderId="12" xfId="0" applyNumberFormat="1" applyFont="1" applyFill="1" applyBorder="1" applyAlignment="1" applyProtection="1">
      <alignment horizontal="right"/>
      <protection locked="0"/>
    </xf>
    <xf numFmtId="168" fontId="16" fillId="3" borderId="12" xfId="3" applyNumberFormat="1" applyFont="1" applyFill="1" applyBorder="1" applyAlignment="1" applyProtection="1">
      <alignment vertical="distributed"/>
    </xf>
    <xf numFmtId="165" fontId="16" fillId="3" borderId="12" xfId="3" applyNumberFormat="1" applyFont="1" applyFill="1" applyBorder="1" applyAlignment="1" applyProtection="1">
      <alignment vertical="distributed"/>
    </xf>
    <xf numFmtId="164" fontId="16" fillId="0" borderId="11" xfId="0" applyNumberFormat="1" applyFont="1" applyFill="1" applyBorder="1" applyAlignment="1">
      <alignment horizontal="right"/>
    </xf>
    <xf numFmtId="0" fontId="14" fillId="0" borderId="10" xfId="0" applyFont="1" applyBorder="1" applyAlignment="1" applyProtection="1">
      <alignment vertical="center"/>
      <protection locked="0"/>
    </xf>
    <xf numFmtId="3" fontId="28" fillId="0" borderId="12" xfId="9" applyNumberFormat="1" applyFont="1" applyFill="1" applyBorder="1" applyAlignment="1">
      <alignment horizontal="right" vertical="center" wrapText="1"/>
    </xf>
    <xf numFmtId="164" fontId="16" fillId="0" borderId="13" xfId="0" applyNumberFormat="1" applyFont="1" applyFill="1" applyBorder="1" applyAlignment="1" applyProtection="1">
      <alignment vertical="center"/>
      <protection locked="0"/>
    </xf>
    <xf numFmtId="3" fontId="16" fillId="0" borderId="11" xfId="0" applyNumberFormat="1" applyFont="1" applyFill="1" applyBorder="1" applyAlignment="1" applyProtection="1">
      <alignment horizontal="right"/>
    </xf>
    <xf numFmtId="3" fontId="28" fillId="0" borderId="17" xfId="9" applyNumberFormat="1" applyFont="1" applyFill="1" applyBorder="1" applyAlignment="1">
      <alignment horizontal="right" vertical="center" wrapText="1"/>
    </xf>
    <xf numFmtId="171" fontId="28" fillId="0" borderId="1" xfId="1" applyNumberFormat="1" applyFont="1" applyFill="1" applyBorder="1" applyAlignment="1">
      <alignment horizontal="right" vertical="center" wrapText="1"/>
    </xf>
    <xf numFmtId="0" fontId="52" fillId="0" borderId="0" xfId="98" applyFont="1" applyAlignment="1">
      <alignment horizontal="left" vertical="top"/>
    </xf>
    <xf numFmtId="0" fontId="52" fillId="0" borderId="0" xfId="98" applyFont="1"/>
    <xf numFmtId="0" fontId="52" fillId="0" borderId="0" xfId="98" applyFont="1" applyBorder="1" applyAlignment="1">
      <alignment horizontal="left" vertical="top"/>
    </xf>
    <xf numFmtId="0" fontId="6" fillId="0" borderId="0" xfId="98"/>
    <xf numFmtId="0" fontId="6" fillId="0" borderId="0" xfId="98" applyAlignment="1">
      <alignment horizontal="left"/>
    </xf>
    <xf numFmtId="0" fontId="0" fillId="0" borderId="4" xfId="0" applyBorder="1"/>
    <xf numFmtId="0" fontId="25" fillId="0" borderId="6" xfId="0" applyFont="1" applyBorder="1" applyAlignment="1"/>
    <xf numFmtId="0" fontId="25" fillId="0" borderId="4" xfId="0" applyFont="1" applyBorder="1" applyAlignment="1"/>
    <xf numFmtId="0" fontId="0" fillId="0" borderId="15" xfId="0" applyBorder="1"/>
    <xf numFmtId="0" fontId="25" fillId="0" borderId="26" xfId="0" applyFont="1" applyBorder="1" applyAlignment="1"/>
    <xf numFmtId="0" fontId="25" fillId="0" borderId="15" xfId="0" applyFont="1" applyBorder="1" applyAlignment="1"/>
    <xf numFmtId="0" fontId="0" fillId="0" borderId="7" xfId="0" applyBorder="1"/>
    <xf numFmtId="0" fontId="26" fillId="0" borderId="9" xfId="0" applyFont="1" applyBorder="1" applyAlignment="1"/>
    <xf numFmtId="0" fontId="26" fillId="0" borderId="7" xfId="0" applyFont="1" applyBorder="1" applyAlignment="1"/>
    <xf numFmtId="0" fontId="27" fillId="0" borderId="15" xfId="15" applyFont="1" applyBorder="1"/>
    <xf numFmtId="0" fontId="27" fillId="0" borderId="0" xfId="15" applyFont="1" applyBorder="1"/>
    <xf numFmtId="0" fontId="26" fillId="0" borderId="26" xfId="15" applyFont="1" applyBorder="1"/>
    <xf numFmtId="0" fontId="27" fillId="0" borderId="7" xfId="15" applyFont="1" applyBorder="1"/>
    <xf numFmtId="0" fontId="51" fillId="0" borderId="8" xfId="15" applyFont="1" applyBorder="1"/>
    <xf numFmtId="0" fontId="27" fillId="0" borderId="8" xfId="15" applyFont="1" applyBorder="1"/>
    <xf numFmtId="0" fontId="26" fillId="0" borderId="8" xfId="15" applyFont="1" applyBorder="1"/>
    <xf numFmtId="0" fontId="26" fillId="0" borderId="9" xfId="15" applyFont="1" applyBorder="1"/>
    <xf numFmtId="0" fontId="56" fillId="0" borderId="0" xfId="99" applyFont="1"/>
    <xf numFmtId="0" fontId="57" fillId="0" borderId="0" xfId="99" applyFont="1" applyAlignment="1"/>
    <xf numFmtId="0" fontId="5" fillId="0" borderId="0" xfId="99"/>
    <xf numFmtId="0" fontId="57" fillId="0" borderId="27" xfId="99" applyFont="1" applyBorder="1" applyAlignment="1">
      <alignment horizontal="center" vertical="center"/>
    </xf>
    <xf numFmtId="0" fontId="57" fillId="0" borderId="27" xfId="99" applyFont="1" applyBorder="1" applyAlignment="1">
      <alignment horizontal="center" vertical="center" wrapText="1"/>
    </xf>
    <xf numFmtId="0" fontId="57" fillId="0" borderId="0" xfId="99" applyFont="1" applyAlignment="1">
      <alignment horizontal="center"/>
    </xf>
    <xf numFmtId="0" fontId="58" fillId="0" borderId="0" xfId="99" applyFont="1" applyAlignment="1">
      <alignment horizontal="center" vertical="center"/>
    </xf>
    <xf numFmtId="0" fontId="58" fillId="0" borderId="10" xfId="99" applyFont="1" applyBorder="1" applyAlignment="1">
      <alignment horizontal="center" vertical="center"/>
    </xf>
    <xf numFmtId="0" fontId="58" fillId="0" borderId="34" xfId="99" applyFont="1" applyBorder="1" applyAlignment="1">
      <alignment horizontal="center" vertical="center"/>
    </xf>
    <xf numFmtId="0" fontId="58" fillId="0" borderId="0" xfId="99" applyFont="1" applyAlignment="1">
      <alignment horizontal="justify" vertical="center"/>
    </xf>
    <xf numFmtId="0" fontId="56" fillId="0" borderId="33" xfId="99" applyFont="1" applyBorder="1" applyAlignment="1">
      <alignment horizontal="justify" vertical="center"/>
    </xf>
    <xf numFmtId="0" fontId="56" fillId="0" borderId="10" xfId="99" applyFont="1" applyBorder="1" applyAlignment="1">
      <alignment wrapText="1"/>
    </xf>
    <xf numFmtId="0" fontId="56" fillId="0" borderId="34" xfId="99" applyFont="1" applyBorder="1"/>
    <xf numFmtId="0" fontId="58" fillId="0" borderId="0" xfId="99" applyFont="1" applyAlignment="1">
      <alignment horizontal="justify" vertical="center" wrapText="1"/>
    </xf>
    <xf numFmtId="0" fontId="59" fillId="0" borderId="0" xfId="99" applyFont="1" applyAlignment="1">
      <alignment horizontal="justify" vertical="center"/>
    </xf>
    <xf numFmtId="0" fontId="56" fillId="0" borderId="33" xfId="99" applyFont="1" applyBorder="1" applyAlignment="1">
      <alignment horizontal="left" vertical="center"/>
    </xf>
    <xf numFmtId="0" fontId="56" fillId="0" borderId="10" xfId="99" applyFont="1" applyBorder="1"/>
    <xf numFmtId="0" fontId="60" fillId="22" borderId="33" xfId="99" applyFont="1" applyFill="1" applyBorder="1" applyAlignment="1">
      <alignment horizontal="justify" vertical="center"/>
    </xf>
    <xf numFmtId="0" fontId="60" fillId="22" borderId="33" xfId="99" applyFont="1" applyFill="1" applyBorder="1" applyAlignment="1">
      <alignment horizontal="left" vertical="center" wrapText="1"/>
    </xf>
    <xf numFmtId="0" fontId="5" fillId="0" borderId="10" xfId="99" applyBorder="1"/>
    <xf numFmtId="0" fontId="60" fillId="0" borderId="0" xfId="99" applyFont="1" applyAlignment="1">
      <alignment horizontal="justify" vertical="center" wrapText="1"/>
    </xf>
    <xf numFmtId="0" fontId="60" fillId="22" borderId="33" xfId="99" applyFont="1" applyFill="1" applyBorder="1" applyAlignment="1">
      <alignment horizontal="justify" vertical="center" wrapText="1"/>
    </xf>
    <xf numFmtId="0" fontId="58" fillId="0" borderId="0" xfId="99" applyFont="1" applyBorder="1" applyAlignment="1">
      <alignment horizontal="justify" vertical="center"/>
    </xf>
    <xf numFmtId="0" fontId="60" fillId="0" borderId="33" xfId="99" applyFont="1" applyBorder="1" applyAlignment="1">
      <alignment horizontal="justify" vertical="center" wrapText="1"/>
    </xf>
    <xf numFmtId="0" fontId="61" fillId="0" borderId="10" xfId="99" applyFont="1" applyBorder="1" applyAlignment="1">
      <alignment vertical="center" wrapText="1"/>
    </xf>
    <xf numFmtId="0" fontId="56" fillId="0" borderId="33" xfId="99" applyFont="1" applyBorder="1" applyAlignment="1">
      <alignment horizontal="left" vertical="center" wrapText="1"/>
    </xf>
    <xf numFmtId="0" fontId="56" fillId="0" borderId="0" xfId="99" applyFont="1" applyBorder="1" applyAlignment="1">
      <alignment horizontal="justify" vertical="center"/>
    </xf>
    <xf numFmtId="0" fontId="5" fillId="0" borderId="0" xfId="99" applyAlignment="1">
      <alignment horizontal="justify"/>
    </xf>
    <xf numFmtId="0" fontId="56" fillId="0" borderId="33" xfId="99" applyFont="1" applyBorder="1" applyAlignment="1">
      <alignment vertical="top" wrapText="1"/>
    </xf>
    <xf numFmtId="0" fontId="5" fillId="0" borderId="34" xfId="99" applyBorder="1"/>
    <xf numFmtId="0" fontId="59" fillId="0" borderId="0" xfId="99" applyFont="1" applyFill="1" applyBorder="1" applyAlignment="1">
      <alignment horizontal="justify" vertical="center"/>
    </xf>
    <xf numFmtId="0" fontId="60" fillId="22" borderId="33" xfId="99" applyFont="1" applyFill="1" applyBorder="1" applyAlignment="1">
      <alignment vertical="top" wrapText="1"/>
    </xf>
    <xf numFmtId="0" fontId="60" fillId="22" borderId="33" xfId="99" applyFont="1" applyFill="1" applyBorder="1" applyAlignment="1">
      <alignment horizontal="left" vertical="top" wrapText="1"/>
    </xf>
    <xf numFmtId="0" fontId="60" fillId="22" borderId="35" xfId="99" applyFont="1" applyFill="1" applyBorder="1" applyAlignment="1">
      <alignment vertical="top" wrapText="1"/>
    </xf>
    <xf numFmtId="0" fontId="60" fillId="22" borderId="0" xfId="99" applyFont="1" applyFill="1" applyAlignment="1">
      <alignment horizontal="justify" vertical="center" wrapText="1"/>
    </xf>
    <xf numFmtId="0" fontId="63" fillId="0" borderId="0" xfId="99" applyFont="1"/>
    <xf numFmtId="3" fontId="28" fillId="3" borderId="12" xfId="9" applyNumberFormat="1" applyFont="1" applyFill="1" applyBorder="1" applyAlignment="1">
      <alignment horizontal="right" vertical="center" wrapText="1"/>
    </xf>
    <xf numFmtId="0" fontId="28" fillId="3" borderId="12" xfId="9" applyFont="1" applyFill="1" applyBorder="1" applyAlignment="1">
      <alignment vertical="top" wrapText="1"/>
    </xf>
    <xf numFmtId="0" fontId="28" fillId="3" borderId="12" xfId="9" quotePrefix="1" applyFont="1" applyFill="1" applyBorder="1" applyAlignment="1">
      <alignment horizontal="center" vertical="top"/>
    </xf>
    <xf numFmtId="0" fontId="28" fillId="3" borderId="12" xfId="9" applyFont="1" applyFill="1" applyBorder="1" applyAlignment="1">
      <alignment horizontal="center" vertical="top"/>
    </xf>
    <xf numFmtId="49" fontId="28" fillId="3" borderId="12" xfId="9" applyNumberFormat="1" applyFont="1" applyFill="1" applyBorder="1" applyAlignment="1">
      <alignment horizontal="center" vertical="top" wrapText="1"/>
    </xf>
    <xf numFmtId="49" fontId="28" fillId="3" borderId="12" xfId="9" applyNumberFormat="1" applyFont="1" applyFill="1" applyBorder="1" applyAlignment="1">
      <alignment horizontal="center" vertical="top"/>
    </xf>
    <xf numFmtId="0" fontId="28" fillId="3" borderId="12" xfId="9" applyFont="1" applyFill="1" applyBorder="1" applyAlignment="1">
      <alignment horizontal="center" vertical="top" wrapText="1"/>
    </xf>
    <xf numFmtId="164" fontId="15" fillId="0" borderId="11" xfId="0" applyNumberFormat="1" applyFont="1" applyFill="1" applyBorder="1" applyAlignment="1">
      <alignment horizontal="right"/>
    </xf>
    <xf numFmtId="164" fontId="15" fillId="0" borderId="12" xfId="0" applyNumberFormat="1" applyFont="1" applyBorder="1" applyAlignment="1" applyProtection="1"/>
    <xf numFmtId="3" fontId="15" fillId="0" borderId="12" xfId="0" applyNumberFormat="1" applyFont="1" applyFill="1" applyBorder="1" applyAlignment="1" applyProtection="1">
      <alignment horizontal="right"/>
    </xf>
    <xf numFmtId="0" fontId="34" fillId="0" borderId="0" xfId="0" applyFont="1" applyProtection="1">
      <protection locked="0"/>
    </xf>
    <xf numFmtId="3" fontId="15" fillId="3" borderId="12" xfId="0" applyNumberFormat="1" applyFont="1" applyFill="1" applyBorder="1" applyAlignment="1" applyProtection="1">
      <alignment horizontal="right"/>
    </xf>
    <xf numFmtId="0" fontId="56" fillId="0" borderId="34" xfId="99" applyFont="1" applyBorder="1" applyAlignment="1">
      <alignment wrapText="1"/>
    </xf>
    <xf numFmtId="0" fontId="56" fillId="0" borderId="34" xfId="99" applyFont="1" applyBorder="1" applyAlignment="1">
      <alignment vertical="center" wrapText="1"/>
    </xf>
    <xf numFmtId="0" fontId="56" fillId="3" borderId="34" xfId="99" applyFont="1" applyFill="1" applyBorder="1" applyAlignment="1">
      <alignment wrapText="1"/>
    </xf>
    <xf numFmtId="167" fontId="28" fillId="3" borderId="1" xfId="1" applyNumberFormat="1" applyFont="1" applyFill="1" applyBorder="1" applyAlignment="1">
      <alignment horizontal="center" vertical="center" wrapText="1"/>
    </xf>
    <xf numFmtId="167" fontId="28" fillId="3" borderId="10" xfId="1" applyNumberFormat="1" applyFont="1" applyFill="1" applyBorder="1" applyAlignment="1">
      <alignment horizontal="center" vertical="center" wrapText="1"/>
    </xf>
    <xf numFmtId="171" fontId="28" fillId="3" borderId="10" xfId="1" applyNumberFormat="1" applyFont="1" applyFill="1" applyBorder="1" applyAlignment="1">
      <alignment horizontal="right" vertical="center" wrapText="1"/>
    </xf>
    <xf numFmtId="3" fontId="26" fillId="3" borderId="12" xfId="15" applyNumberFormat="1" applyFont="1" applyFill="1" applyBorder="1"/>
    <xf numFmtId="164" fontId="15" fillId="0" borderId="0" xfId="0" applyNumberFormat="1" applyFont="1" applyProtection="1">
      <protection locked="0"/>
    </xf>
    <xf numFmtId="164" fontId="16" fillId="2" borderId="12" xfId="103" applyNumberFormat="1" applyFont="1" applyFill="1" applyBorder="1" applyAlignment="1" applyProtection="1">
      <alignment vertical="distributed"/>
    </xf>
    <xf numFmtId="164" fontId="16" fillId="0" borderId="12" xfId="103" applyNumberFormat="1" applyFont="1" applyFill="1" applyBorder="1" applyAlignment="1" applyProtection="1">
      <alignment vertical="distributed"/>
    </xf>
    <xf numFmtId="165" fontId="16" fillId="0" borderId="12" xfId="103" applyNumberFormat="1" applyFont="1" applyBorder="1" applyAlignment="1" applyProtection="1">
      <alignment vertical="distributed"/>
    </xf>
    <xf numFmtId="165" fontId="16" fillId="0" borderId="12" xfId="103" applyNumberFormat="1" applyFont="1" applyBorder="1" applyAlignment="1" applyProtection="1">
      <alignment vertical="distributed"/>
      <protection locked="0"/>
    </xf>
    <xf numFmtId="164" fontId="19" fillId="0" borderId="12" xfId="104" applyNumberFormat="1" applyFont="1" applyBorder="1" applyAlignment="1" applyProtection="1">
      <alignment vertical="distributed"/>
      <protection locked="0"/>
    </xf>
    <xf numFmtId="164" fontId="19" fillId="0" borderId="12" xfId="104" applyNumberFormat="1" applyFont="1" applyBorder="1" applyAlignment="1" applyProtection="1">
      <alignment vertical="distributed"/>
    </xf>
    <xf numFmtId="164" fontId="16" fillId="0" borderId="12" xfId="89" applyNumberFormat="1" applyFont="1" applyFill="1" applyBorder="1" applyAlignment="1">
      <alignment horizontal="right"/>
    </xf>
    <xf numFmtId="164" fontId="16" fillId="0" borderId="12" xfId="89" applyNumberFormat="1" applyFont="1" applyFill="1" applyBorder="1" applyAlignment="1" applyProtection="1">
      <alignment horizontal="right"/>
      <protection locked="0"/>
    </xf>
    <xf numFmtId="164" fontId="16" fillId="0" borderId="12" xfId="89" applyNumberFormat="1" applyFont="1" applyFill="1" applyBorder="1" applyAlignment="1" applyProtection="1">
      <protection locked="0"/>
    </xf>
    <xf numFmtId="3" fontId="16" fillId="2" borderId="12" xfId="104" applyNumberFormat="1" applyFont="1" applyFill="1" applyBorder="1" applyAlignment="1" applyProtection="1">
      <alignment horizontal="right"/>
      <protection locked="0"/>
    </xf>
    <xf numFmtId="3" fontId="16" fillId="0" borderId="11" xfId="104" applyNumberFormat="1" applyFont="1" applyFill="1" applyBorder="1" applyAlignment="1" applyProtection="1">
      <alignment horizontal="right"/>
    </xf>
    <xf numFmtId="3" fontId="16" fillId="0" borderId="12" xfId="104" applyNumberFormat="1" applyFont="1" applyFill="1" applyBorder="1" applyAlignment="1" applyProtection="1"/>
    <xf numFmtId="3" fontId="16" fillId="0" borderId="12" xfId="104" applyNumberFormat="1" applyFont="1" applyFill="1" applyBorder="1" applyAlignment="1" applyProtection="1">
      <alignment horizontal="right"/>
      <protection locked="0"/>
    </xf>
    <xf numFmtId="3" fontId="16" fillId="0" borderId="13" xfId="104" applyNumberFormat="1" applyFont="1" applyFill="1" applyBorder="1" applyAlignment="1" applyProtection="1">
      <alignment horizontal="right"/>
      <protection locked="0"/>
    </xf>
    <xf numFmtId="3" fontId="16" fillId="0" borderId="12" xfId="104" applyNumberFormat="1" applyFont="1" applyBorder="1" applyAlignment="1" applyProtection="1">
      <alignment vertical="distributed"/>
    </xf>
    <xf numFmtId="3" fontId="16" fillId="0" borderId="12" xfId="104" applyNumberFormat="1" applyFont="1" applyBorder="1" applyAlignment="1" applyProtection="1">
      <alignment vertical="distributed"/>
      <protection locked="0"/>
    </xf>
    <xf numFmtId="3" fontId="19" fillId="0" borderId="12" xfId="104" applyNumberFormat="1" applyFont="1" applyBorder="1" applyAlignment="1" applyProtection="1">
      <alignment vertical="distributed"/>
    </xf>
    <xf numFmtId="3" fontId="16" fillId="0" borderId="12" xfId="0" applyNumberFormat="1" applyFont="1" applyBorder="1" applyAlignment="1" applyProtection="1">
      <alignment vertical="distributed"/>
    </xf>
    <xf numFmtId="3" fontId="16" fillId="0" borderId="12" xfId="0" applyNumberFormat="1" applyFont="1" applyFill="1" applyBorder="1" applyAlignment="1" applyProtection="1">
      <protection locked="0"/>
    </xf>
    <xf numFmtId="0" fontId="3" fillId="0" borderId="0" xfId="105"/>
    <xf numFmtId="0" fontId="22" fillId="0" borderId="0" xfId="105" applyFont="1"/>
    <xf numFmtId="0" fontId="22" fillId="3" borderId="0" xfId="105" applyFont="1" applyFill="1"/>
    <xf numFmtId="0" fontId="34" fillId="0" borderId="38" xfId="9" applyFont="1" applyFill="1" applyBorder="1" applyAlignment="1">
      <alignment horizontal="center" vertical="center" wrapText="1"/>
    </xf>
    <xf numFmtId="0" fontId="35" fillId="3" borderId="10" xfId="9" applyFont="1" applyFill="1" applyBorder="1" applyAlignment="1">
      <alignment horizontal="center" vertical="center" wrapText="1"/>
    </xf>
    <xf numFmtId="3" fontId="35" fillId="3" borderId="31" xfId="9" applyNumberFormat="1" applyFont="1" applyFill="1" applyBorder="1" applyAlignment="1">
      <alignment horizontal="center" vertical="center" wrapText="1"/>
    </xf>
    <xf numFmtId="0" fontId="35" fillId="3" borderId="31" xfId="9" applyFont="1" applyFill="1" applyBorder="1" applyAlignment="1">
      <alignment horizontal="center" vertical="center" wrapText="1"/>
    </xf>
    <xf numFmtId="3" fontId="36" fillId="3" borderId="10" xfId="9" applyNumberFormat="1" applyFont="1" applyFill="1" applyBorder="1" applyAlignment="1">
      <alignment horizontal="center" vertical="center" wrapText="1"/>
    </xf>
    <xf numFmtId="0" fontId="36" fillId="3" borderId="10" xfId="9" applyFont="1" applyFill="1" applyBorder="1" applyAlignment="1">
      <alignment horizontal="center" vertical="center" wrapText="1"/>
    </xf>
    <xf numFmtId="1" fontId="28" fillId="3" borderId="12" xfId="9" applyNumberFormat="1" applyFont="1" applyFill="1" applyBorder="1" applyAlignment="1">
      <alignment horizontal="center" vertical="top" wrapText="1"/>
    </xf>
    <xf numFmtId="0" fontId="35" fillId="3" borderId="12" xfId="9" applyFont="1" applyFill="1" applyBorder="1" applyAlignment="1">
      <alignment vertical="top" wrapText="1"/>
    </xf>
    <xf numFmtId="0" fontId="3" fillId="0" borderId="0" xfId="105" applyAlignment="1">
      <alignment horizontal="center"/>
    </xf>
    <xf numFmtId="0" fontId="3" fillId="0" borderId="0" xfId="105" applyAlignment="1">
      <alignment wrapText="1"/>
    </xf>
    <xf numFmtId="0" fontId="57" fillId="0" borderId="38" xfId="99" applyFont="1" applyBorder="1" applyAlignment="1">
      <alignment horizontal="center" vertical="center" wrapText="1"/>
    </xf>
    <xf numFmtId="0" fontId="57" fillId="0" borderId="31" xfId="99" applyFont="1" applyBorder="1" applyAlignment="1">
      <alignment horizontal="center" vertical="center"/>
    </xf>
    <xf numFmtId="0" fontId="56" fillId="0" borderId="1" xfId="99" applyFont="1" applyBorder="1"/>
    <xf numFmtId="0" fontId="56" fillId="0" borderId="2" xfId="99" applyFont="1" applyBorder="1"/>
    <xf numFmtId="0" fontId="56" fillId="0" borderId="3" xfId="99" applyFont="1" applyBorder="1"/>
    <xf numFmtId="0" fontId="60" fillId="22" borderId="39" xfId="99" applyFont="1" applyFill="1" applyBorder="1" applyAlignment="1">
      <alignment horizontal="justify" vertical="center" wrapText="1"/>
    </xf>
    <xf numFmtId="0" fontId="5" fillId="0" borderId="1" xfId="99" applyBorder="1"/>
    <xf numFmtId="0" fontId="5" fillId="0" borderId="2" xfId="99" applyBorder="1"/>
    <xf numFmtId="0" fontId="5" fillId="0" borderId="3" xfId="99" applyBorder="1"/>
    <xf numFmtId="0" fontId="60" fillId="22" borderId="39" xfId="99" applyFont="1" applyFill="1" applyBorder="1" applyAlignment="1">
      <alignment horizontal="left" vertical="center" wrapText="1"/>
    </xf>
    <xf numFmtId="0" fontId="52" fillId="0" borderId="4" xfId="98" applyFont="1" applyBorder="1" applyAlignment="1">
      <alignment vertical="top"/>
    </xf>
    <xf numFmtId="0" fontId="52" fillId="0" borderId="15" xfId="98" applyFont="1" applyBorder="1" applyAlignment="1">
      <alignment vertical="top"/>
    </xf>
    <xf numFmtId="0" fontId="52" fillId="0" borderId="7" xfId="98" applyFont="1" applyBorder="1" applyAlignment="1">
      <alignment vertical="top"/>
    </xf>
    <xf numFmtId="0" fontId="52" fillId="0" borderId="6" xfId="98" applyFont="1" applyBorder="1" applyAlignment="1">
      <alignment vertical="top"/>
    </xf>
    <xf numFmtId="0" fontId="52" fillId="0" borderId="26" xfId="98" applyFont="1" applyBorder="1" applyAlignment="1">
      <alignment vertical="top"/>
    </xf>
    <xf numFmtId="0" fontId="52" fillId="0" borderId="9" xfId="98" applyFont="1" applyBorder="1" applyAlignment="1">
      <alignment vertical="top"/>
    </xf>
    <xf numFmtId="0" fontId="65" fillId="0" borderId="38" xfId="0" applyFont="1" applyBorder="1" applyAlignment="1">
      <alignment horizontal="center" vertical="center" wrapText="1"/>
    </xf>
    <xf numFmtId="0" fontId="65" fillId="0" borderId="27" xfId="0" applyFont="1" applyBorder="1" applyAlignment="1">
      <alignment horizontal="center" vertical="center" wrapText="1"/>
    </xf>
    <xf numFmtId="0" fontId="65" fillId="0" borderId="27" xfId="98" applyFont="1" applyBorder="1" applyAlignment="1">
      <alignment horizontal="center" vertical="center" wrapText="1"/>
    </xf>
    <xf numFmtId="0" fontId="65" fillId="0" borderId="31" xfId="90" applyFont="1" applyBorder="1" applyAlignment="1">
      <alignment horizontal="center" vertical="center" wrapText="1"/>
    </xf>
    <xf numFmtId="0" fontId="54" fillId="0" borderId="10" xfId="0" applyFont="1" applyBorder="1" applyAlignment="1">
      <alignment horizontal="left" vertical="center" wrapText="1"/>
    </xf>
    <xf numFmtId="0" fontId="55" fillId="0" borderId="10" xfId="98" applyFont="1" applyBorder="1" applyAlignment="1">
      <alignment horizontal="center" vertical="top" wrapText="1"/>
    </xf>
    <xf numFmtId="0" fontId="55" fillId="0" borderId="10" xfId="98" applyFont="1" applyBorder="1" applyAlignment="1">
      <alignment horizontal="center" vertical="top"/>
    </xf>
    <xf numFmtId="0" fontId="52" fillId="0" borderId="10" xfId="98" applyFont="1" applyBorder="1" applyAlignment="1">
      <alignment horizontal="left" vertical="top" wrapText="1"/>
    </xf>
    <xf numFmtId="0" fontId="52" fillId="0" borderId="10" xfId="98" applyFont="1" applyBorder="1" applyAlignment="1">
      <alignment horizontal="left" vertical="top"/>
    </xf>
    <xf numFmtId="0" fontId="52" fillId="0" borderId="10" xfId="98" applyFont="1" applyBorder="1" applyAlignment="1">
      <alignment horizontal="left" vertical="center" wrapText="1"/>
    </xf>
    <xf numFmtId="0" fontId="52" fillId="0" borderId="15" xfId="98" applyFont="1" applyBorder="1" applyAlignment="1">
      <alignment horizontal="left" vertical="top" wrapText="1"/>
    </xf>
    <xf numFmtId="0" fontId="52" fillId="0" borderId="26" xfId="98" applyFont="1" applyBorder="1" applyAlignment="1">
      <alignment horizontal="left" vertical="top" wrapText="1"/>
    </xf>
    <xf numFmtId="0" fontId="56" fillId="22" borderId="10" xfId="99" applyFont="1" applyFill="1" applyBorder="1" applyAlignment="1">
      <alignment wrapText="1"/>
    </xf>
    <xf numFmtId="0" fontId="56" fillId="22" borderId="34" xfId="99" applyFont="1" applyFill="1" applyBorder="1" applyAlignment="1">
      <alignment vertical="center" wrapText="1"/>
    </xf>
    <xf numFmtId="0" fontId="5" fillId="22" borderId="10" xfId="99" applyFill="1" applyBorder="1"/>
    <xf numFmtId="0" fontId="56" fillId="22" borderId="34" xfId="99" applyFont="1" applyFill="1" applyBorder="1"/>
    <xf numFmtId="0" fontId="56" fillId="22" borderId="10" xfId="99" applyFont="1" applyFill="1" applyBorder="1"/>
    <xf numFmtId="0" fontId="56" fillId="22" borderId="38" xfId="99" applyFont="1" applyFill="1" applyBorder="1"/>
    <xf numFmtId="0" fontId="56" fillId="22" borderId="40" xfId="99" applyFont="1" applyFill="1" applyBorder="1"/>
    <xf numFmtId="0" fontId="60" fillId="22" borderId="10" xfId="99" applyFont="1" applyFill="1" applyBorder="1" applyAlignment="1">
      <alignment wrapText="1"/>
    </xf>
    <xf numFmtId="0" fontId="56" fillId="22" borderId="34" xfId="99" applyFont="1" applyFill="1" applyBorder="1" applyAlignment="1">
      <alignment wrapText="1"/>
    </xf>
    <xf numFmtId="0" fontId="56" fillId="22" borderId="38" xfId="99" applyFont="1" applyFill="1" applyBorder="1" applyAlignment="1">
      <alignment wrapText="1"/>
    </xf>
    <xf numFmtId="0" fontId="56" fillId="22" borderId="40" xfId="99" applyFont="1" applyFill="1" applyBorder="1" applyAlignment="1">
      <alignment wrapText="1"/>
    </xf>
    <xf numFmtId="0" fontId="5" fillId="22" borderId="34" xfId="99" applyFill="1" applyBorder="1"/>
    <xf numFmtId="0" fontId="5" fillId="22" borderId="36" xfId="99" applyFill="1" applyBorder="1"/>
    <xf numFmtId="0" fontId="5" fillId="22" borderId="37" xfId="99" applyFill="1" applyBorder="1"/>
    <xf numFmtId="3" fontId="16" fillId="3" borderId="12" xfId="0" applyNumberFormat="1" applyFont="1" applyFill="1" applyBorder="1" applyAlignment="1" applyProtection="1">
      <alignment horizontal="right"/>
    </xf>
    <xf numFmtId="3" fontId="16" fillId="3" borderId="12" xfId="0" applyNumberFormat="1" applyFont="1" applyFill="1" applyBorder="1" applyAlignment="1" applyProtection="1">
      <alignment horizontal="right"/>
      <protection locked="0"/>
    </xf>
    <xf numFmtId="3" fontId="16" fillId="3" borderId="12" xfId="89" applyNumberFormat="1" applyFont="1" applyFill="1" applyBorder="1" applyAlignment="1" applyProtection="1">
      <protection locked="0"/>
    </xf>
    <xf numFmtId="3" fontId="15" fillId="3" borderId="12" xfId="0" applyNumberFormat="1" applyFont="1" applyFill="1" applyBorder="1" applyAlignment="1" applyProtection="1">
      <alignment vertical="distributed"/>
    </xf>
    <xf numFmtId="3" fontId="16" fillId="3" borderId="11" xfId="0" applyNumberFormat="1" applyFont="1" applyFill="1" applyBorder="1" applyAlignment="1" applyProtection="1">
      <alignment horizontal="right"/>
      <protection locked="0"/>
    </xf>
    <xf numFmtId="3" fontId="16" fillId="3" borderId="12" xfId="0" applyNumberFormat="1" applyFont="1" applyFill="1" applyBorder="1" applyAlignment="1" applyProtection="1">
      <alignment vertical="distributed"/>
      <protection locked="0"/>
    </xf>
    <xf numFmtId="3" fontId="16" fillId="3" borderId="12" xfId="0" applyNumberFormat="1" applyFont="1" applyFill="1" applyBorder="1" applyAlignment="1" applyProtection="1">
      <alignment vertical="distributed"/>
    </xf>
    <xf numFmtId="3" fontId="16" fillId="3" borderId="12" xfId="0" quotePrefix="1" applyNumberFormat="1" applyFont="1" applyFill="1" applyBorder="1" applyAlignment="1" applyProtection="1">
      <alignment vertical="distributed"/>
      <protection locked="0"/>
    </xf>
    <xf numFmtId="3" fontId="16" fillId="3" borderId="12" xfId="0" applyNumberFormat="1" applyFont="1" applyFill="1" applyBorder="1" applyAlignment="1" applyProtection="1"/>
    <xf numFmtId="164" fontId="15" fillId="2" borderId="12" xfId="89" applyNumberFormat="1" applyFont="1" applyFill="1" applyBorder="1" applyAlignment="1" applyProtection="1">
      <alignment horizontal="right"/>
      <protection locked="0"/>
    </xf>
    <xf numFmtId="3" fontId="15" fillId="3" borderId="12" xfId="89" applyNumberFormat="1" applyFont="1" applyFill="1" applyBorder="1" applyAlignment="1" applyProtection="1">
      <alignment horizontal="right"/>
      <protection locked="0"/>
    </xf>
    <xf numFmtId="3" fontId="15" fillId="3" borderId="11" xfId="0" applyNumberFormat="1" applyFont="1" applyFill="1" applyBorder="1" applyAlignment="1">
      <alignment horizontal="right"/>
    </xf>
    <xf numFmtId="164" fontId="15" fillId="0" borderId="12" xfId="89" applyNumberFormat="1" applyFont="1" applyFill="1" applyBorder="1" applyAlignment="1">
      <alignment horizontal="right"/>
    </xf>
    <xf numFmtId="0" fontId="69" fillId="0" borderId="0" xfId="99" applyFont="1"/>
    <xf numFmtId="0" fontId="56" fillId="0" borderId="36" xfId="99" applyFont="1" applyBorder="1"/>
    <xf numFmtId="0" fontId="52" fillId="0" borderId="41" xfId="98" applyFont="1" applyBorder="1" applyAlignment="1">
      <alignment horizontal="left" vertical="top"/>
    </xf>
    <xf numFmtId="0" fontId="52" fillId="0" borderId="41" xfId="98" applyFont="1" applyBorder="1" applyAlignment="1">
      <alignment horizontal="left" vertical="top" wrapText="1"/>
    </xf>
    <xf numFmtId="0" fontId="60" fillId="23" borderId="33" xfId="99" applyFont="1" applyFill="1" applyBorder="1" applyAlignment="1">
      <alignment horizontal="justify" vertical="center" wrapText="1"/>
    </xf>
    <xf numFmtId="0" fontId="69" fillId="0" borderId="10" xfId="99" applyFont="1" applyBorder="1" applyAlignment="1">
      <alignment vertical="top"/>
    </xf>
    <xf numFmtId="0" fontId="70" fillId="0" borderId="10" xfId="99" applyFont="1" applyBorder="1"/>
    <xf numFmtId="0" fontId="70" fillId="0" borderId="34" xfId="99" applyFont="1" applyBorder="1"/>
    <xf numFmtId="0" fontId="56" fillId="3" borderId="33" xfId="99" applyFont="1" applyFill="1" applyBorder="1" applyAlignment="1">
      <alignment horizontal="left" vertical="center" wrapText="1"/>
    </xf>
    <xf numFmtId="0" fontId="56" fillId="3" borderId="10" xfId="99" applyFont="1" applyFill="1" applyBorder="1" applyAlignment="1">
      <alignment wrapText="1"/>
    </xf>
    <xf numFmtId="0" fontId="56" fillId="3" borderId="34" xfId="99" applyFont="1" applyFill="1" applyBorder="1" applyAlignment="1">
      <alignment vertical="center" wrapText="1"/>
    </xf>
    <xf numFmtId="0" fontId="60" fillId="3" borderId="33" xfId="99" applyFont="1" applyFill="1" applyBorder="1" applyAlignment="1">
      <alignment horizontal="justify" vertical="center" wrapText="1"/>
    </xf>
    <xf numFmtId="0" fontId="56" fillId="3" borderId="10" xfId="99" applyFont="1" applyFill="1" applyBorder="1"/>
    <xf numFmtId="0" fontId="56" fillId="3" borderId="34" xfId="99" applyFont="1" applyFill="1" applyBorder="1"/>
    <xf numFmtId="0" fontId="56" fillId="0" borderId="34" xfId="99" applyFont="1" applyBorder="1" applyAlignment="1">
      <alignment horizontal="left" vertical="top" wrapText="1"/>
    </xf>
    <xf numFmtId="0" fontId="56" fillId="0" borderId="37" xfId="99" applyFont="1" applyBorder="1" applyAlignment="1">
      <alignment wrapText="1"/>
    </xf>
    <xf numFmtId="0" fontId="2" fillId="0" borderId="34" xfId="99" applyFont="1" applyBorder="1" applyAlignment="1">
      <alignment wrapText="1"/>
    </xf>
    <xf numFmtId="0" fontId="52" fillId="3" borderId="10" xfId="98" applyFont="1" applyFill="1" applyBorder="1" applyAlignment="1">
      <alignment horizontal="left" vertical="top" wrapText="1"/>
    </xf>
    <xf numFmtId="0" fontId="52" fillId="0" borderId="42" xfId="98" applyFont="1" applyBorder="1" applyAlignment="1">
      <alignment horizontal="left" vertical="top"/>
    </xf>
    <xf numFmtId="0" fontId="52" fillId="0" borderId="42" xfId="98" applyFont="1" applyBorder="1" applyAlignment="1">
      <alignment horizontal="left" vertical="top" wrapText="1"/>
    </xf>
    <xf numFmtId="0" fontId="56" fillId="3" borderId="33" xfId="99" applyFont="1" applyFill="1" applyBorder="1" applyAlignment="1">
      <alignment horizontal="justify" vertical="center"/>
    </xf>
    <xf numFmtId="3" fontId="16" fillId="3" borderId="12" xfId="104" applyNumberFormat="1" applyFont="1" applyFill="1" applyBorder="1" applyAlignment="1" applyProtection="1">
      <alignment horizontal="right"/>
      <protection locked="0"/>
    </xf>
    <xf numFmtId="3" fontId="16" fillId="3" borderId="11" xfId="104" applyNumberFormat="1" applyFont="1" applyFill="1" applyBorder="1" applyAlignment="1" applyProtection="1">
      <alignment horizontal="right"/>
    </xf>
    <xf numFmtId="3" fontId="16" fillId="3" borderId="12" xfId="104" applyNumberFormat="1" applyFont="1" applyFill="1" applyBorder="1" applyAlignment="1" applyProtection="1"/>
    <xf numFmtId="3" fontId="16" fillId="3" borderId="13" xfId="104" applyNumberFormat="1" applyFont="1" applyFill="1" applyBorder="1" applyAlignment="1" applyProtection="1">
      <alignment horizontal="right"/>
      <protection locked="0"/>
    </xf>
    <xf numFmtId="165" fontId="15" fillId="3" borderId="12" xfId="3" applyNumberFormat="1" applyFont="1" applyFill="1" applyBorder="1" applyAlignment="1" applyProtection="1">
      <alignment vertical="distributed"/>
    </xf>
    <xf numFmtId="165" fontId="15" fillId="3" borderId="12" xfId="3" applyNumberFormat="1" applyFont="1" applyFill="1" applyBorder="1" applyAlignment="1" applyProtection="1">
      <alignment horizontal="right" vertical="distributed"/>
    </xf>
    <xf numFmtId="172" fontId="16" fillId="3" borderId="12" xfId="1" applyNumberFormat="1" applyFont="1" applyFill="1" applyBorder="1" applyAlignment="1" applyProtection="1">
      <protection locked="0"/>
    </xf>
    <xf numFmtId="3" fontId="16" fillId="3" borderId="12" xfId="4" applyNumberFormat="1" applyFont="1" applyFill="1" applyBorder="1" applyAlignment="1" applyProtection="1">
      <alignment horizontal="right"/>
      <protection locked="0"/>
    </xf>
    <xf numFmtId="3" fontId="16" fillId="3" borderId="11" xfId="4" applyNumberFormat="1" applyFont="1" applyFill="1" applyBorder="1" applyAlignment="1" applyProtection="1">
      <alignment horizontal="right"/>
    </xf>
    <xf numFmtId="3" fontId="16" fillId="3" borderId="12" xfId="4" applyNumberFormat="1" applyFont="1" applyFill="1" applyBorder="1" applyAlignment="1" applyProtection="1"/>
    <xf numFmtId="3" fontId="16" fillId="3" borderId="13" xfId="4" applyNumberFormat="1" applyFont="1" applyFill="1" applyBorder="1" applyAlignment="1" applyProtection="1">
      <alignment horizontal="right"/>
      <protection locked="0"/>
    </xf>
    <xf numFmtId="0" fontId="69" fillId="0" borderId="0" xfId="99" applyFont="1" applyAlignment="1">
      <alignment wrapText="1"/>
    </xf>
    <xf numFmtId="164" fontId="16" fillId="3" borderId="12" xfId="103" applyNumberFormat="1" applyFont="1" applyFill="1" applyBorder="1" applyAlignment="1" applyProtection="1">
      <alignment vertical="distributed"/>
    </xf>
    <xf numFmtId="164" fontId="16" fillId="3" borderId="11" xfId="0" applyNumberFormat="1" applyFont="1" applyFill="1" applyBorder="1" applyAlignment="1" applyProtection="1">
      <protection locked="0"/>
    </xf>
    <xf numFmtId="164" fontId="16" fillId="0" borderId="12" xfId="103" applyNumberFormat="1" applyFont="1" applyBorder="1" applyAlignment="1" applyProtection="1">
      <alignment vertical="distributed"/>
    </xf>
    <xf numFmtId="164" fontId="16" fillId="0" borderId="12" xfId="103" applyNumberFormat="1" applyFont="1" applyBorder="1" applyAlignment="1" applyProtection="1">
      <alignment vertical="distributed"/>
      <protection locked="0"/>
    </xf>
    <xf numFmtId="3" fontId="15" fillId="3" borderId="12" xfId="0" applyNumberFormat="1" applyFont="1" applyFill="1" applyBorder="1" applyAlignment="1" applyProtection="1">
      <alignment horizontal="right"/>
      <protection locked="0"/>
    </xf>
    <xf numFmtId="164" fontId="15" fillId="3" borderId="11" xfId="0" applyNumberFormat="1" applyFont="1" applyFill="1" applyBorder="1" applyAlignment="1" applyProtection="1">
      <alignment horizontal="right"/>
      <protection locked="0"/>
    </xf>
    <xf numFmtId="164" fontId="15" fillId="3" borderId="12" xfId="0" applyNumberFormat="1" applyFont="1" applyFill="1" applyBorder="1" applyAlignment="1" applyProtection="1">
      <alignment horizontal="right"/>
      <protection locked="0"/>
    </xf>
    <xf numFmtId="164" fontId="15" fillId="0" borderId="12" xfId="103" applyNumberFormat="1" applyFont="1" applyBorder="1" applyAlignment="1" applyProtection="1">
      <alignment vertical="distributed"/>
    </xf>
    <xf numFmtId="3" fontId="15" fillId="0" borderId="12" xfId="0" applyNumberFormat="1" applyFont="1" applyFill="1" applyBorder="1" applyAlignment="1" applyProtection="1">
      <alignment horizontal="right"/>
      <protection locked="0"/>
    </xf>
    <xf numFmtId="3" fontId="15" fillId="3" borderId="12" xfId="4" applyNumberFormat="1" applyFont="1" applyFill="1" applyBorder="1" applyAlignment="1" applyProtection="1">
      <alignment vertical="distributed"/>
    </xf>
    <xf numFmtId="3" fontId="15" fillId="0" borderId="12" xfId="104" applyNumberFormat="1" applyFont="1" applyBorder="1" applyAlignment="1" applyProtection="1">
      <alignment vertical="distributed"/>
    </xf>
    <xf numFmtId="3" fontId="19" fillId="0" borderId="12" xfId="4" applyNumberFormat="1" applyFont="1" applyBorder="1" applyAlignment="1" applyProtection="1">
      <alignment vertical="distributed"/>
    </xf>
    <xf numFmtId="3" fontId="16" fillId="0" borderId="0" xfId="0" applyNumberFormat="1" applyFont="1" applyProtection="1">
      <protection locked="0"/>
    </xf>
    <xf numFmtId="164" fontId="15" fillId="0" borderId="11" xfId="0" applyNumberFormat="1" applyFont="1" applyFill="1" applyBorder="1" applyAlignment="1" applyProtection="1">
      <alignment horizontal="right"/>
      <protection locked="0"/>
    </xf>
    <xf numFmtId="164" fontId="15" fillId="0" borderId="12" xfId="0" applyNumberFormat="1" applyFont="1" applyFill="1" applyBorder="1" applyAlignment="1" applyProtection="1">
      <alignment horizontal="right"/>
      <protection locked="0"/>
    </xf>
    <xf numFmtId="164" fontId="15" fillId="3" borderId="12" xfId="89" applyNumberFormat="1" applyFont="1" applyFill="1" applyBorder="1" applyAlignment="1">
      <alignment horizontal="right"/>
    </xf>
    <xf numFmtId="0" fontId="15" fillId="0" borderId="1"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15" fillId="0" borderId="1"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68" fillId="0" borderId="1" xfId="6" applyFont="1" applyBorder="1" applyAlignment="1" applyProtection="1">
      <alignment horizontal="center" vertical="center" wrapText="1"/>
      <protection locked="0"/>
    </xf>
    <xf numFmtId="0" fontId="68" fillId="0" borderId="2" xfId="6" applyFont="1" applyBorder="1" applyAlignment="1" applyProtection="1">
      <alignment horizontal="center" vertical="center" wrapText="1"/>
      <protection locked="0"/>
    </xf>
    <xf numFmtId="0" fontId="68" fillId="0" borderId="3" xfId="6" applyFont="1" applyBorder="1" applyAlignment="1" applyProtection="1">
      <alignment horizontal="center" vertical="center" wrapText="1"/>
      <protection locked="0"/>
    </xf>
    <xf numFmtId="0" fontId="16" fillId="0" borderId="1" xfId="2" applyFont="1" applyBorder="1" applyAlignment="1" applyProtection="1">
      <alignment horizontal="center"/>
      <protection locked="0"/>
    </xf>
    <xf numFmtId="0" fontId="16" fillId="0" borderId="2" xfId="2" applyFont="1" applyBorder="1" applyAlignment="1" applyProtection="1">
      <alignment horizontal="center"/>
      <protection locked="0"/>
    </xf>
    <xf numFmtId="0" fontId="16" fillId="0" borderId="3" xfId="2" applyFont="1" applyBorder="1" applyAlignment="1" applyProtection="1">
      <alignment horizontal="center"/>
      <protection locked="0"/>
    </xf>
    <xf numFmtId="0" fontId="15" fillId="0" borderId="1" xfId="0" applyFont="1" applyBorder="1" applyAlignment="1" applyProtection="1">
      <alignment horizontal="center"/>
      <protection locked="0"/>
    </xf>
    <xf numFmtId="0" fontId="15" fillId="0" borderId="2" xfId="0" applyFont="1" applyBorder="1" applyAlignment="1" applyProtection="1">
      <alignment horizontal="center"/>
      <protection locked="0"/>
    </xf>
    <xf numFmtId="0" fontId="15" fillId="0" borderId="3" xfId="0" applyFont="1" applyBorder="1" applyAlignment="1" applyProtection="1">
      <alignment horizontal="center"/>
      <protection locked="0"/>
    </xf>
    <xf numFmtId="0" fontId="15" fillId="0" borderId="7" xfId="0" applyFont="1" applyBorder="1" applyAlignment="1" applyProtection="1">
      <alignment horizontal="center"/>
      <protection locked="0"/>
    </xf>
    <xf numFmtId="0" fontId="15" fillId="0" borderId="8" xfId="0" applyFont="1" applyBorder="1" applyAlignment="1" applyProtection="1">
      <alignment horizontal="center"/>
      <protection locked="0"/>
    </xf>
    <xf numFmtId="0" fontId="15" fillId="0" borderId="9" xfId="0" applyFont="1" applyBorder="1" applyAlignment="1" applyProtection="1">
      <alignment horizontal="center"/>
      <protection locked="0"/>
    </xf>
    <xf numFmtId="3" fontId="35" fillId="2" borderId="10" xfId="9" applyNumberFormat="1" applyFont="1" applyFill="1" applyBorder="1" applyAlignment="1">
      <alignment horizontal="center" vertical="center" wrapText="1"/>
    </xf>
    <xf numFmtId="3" fontId="36" fillId="2" borderId="38" xfId="9" applyNumberFormat="1" applyFont="1" applyFill="1" applyBorder="1" applyAlignment="1">
      <alignment horizontal="center" vertical="center" wrapText="1"/>
    </xf>
    <xf numFmtId="0" fontId="33" fillId="0" borderId="4" xfId="9" applyFont="1" applyFill="1" applyBorder="1" applyAlignment="1">
      <alignment horizontal="center" vertical="center" wrapText="1"/>
    </xf>
    <xf numFmtId="0" fontId="33" fillId="0" borderId="5" xfId="9" applyFont="1" applyFill="1" applyBorder="1" applyAlignment="1">
      <alignment horizontal="center" vertical="center" wrapText="1"/>
    </xf>
    <xf numFmtId="0" fontId="33" fillId="0" borderId="15" xfId="9" applyFont="1" applyFill="1" applyBorder="1" applyAlignment="1">
      <alignment horizontal="center" vertical="center" wrapText="1"/>
    </xf>
    <xf numFmtId="0" fontId="33" fillId="0" borderId="0" xfId="9" applyFont="1" applyFill="1" applyBorder="1" applyAlignment="1">
      <alignment horizontal="center" vertical="center" wrapText="1"/>
    </xf>
    <xf numFmtId="0" fontId="33" fillId="0" borderId="7" xfId="9" applyFont="1" applyFill="1" applyBorder="1" applyAlignment="1">
      <alignment horizontal="center" vertical="center" wrapText="1"/>
    </xf>
    <xf numFmtId="0" fontId="33" fillId="0" borderId="8" xfId="9" applyFont="1" applyFill="1" applyBorder="1" applyAlignment="1">
      <alignment horizontal="center" vertical="center" wrapText="1"/>
    </xf>
    <xf numFmtId="0" fontId="66" fillId="0" borderId="4" xfId="9" applyFont="1" applyFill="1" applyBorder="1" applyAlignment="1">
      <alignment horizontal="center" vertical="center" wrapText="1"/>
    </xf>
    <xf numFmtId="0" fontId="66" fillId="0" borderId="5" xfId="9" applyFont="1" applyFill="1" applyBorder="1" applyAlignment="1">
      <alignment horizontal="center" vertical="center" wrapText="1"/>
    </xf>
    <xf numFmtId="0" fontId="66" fillId="0" borderId="6" xfId="9" applyFont="1" applyFill="1" applyBorder="1" applyAlignment="1">
      <alignment horizontal="center" vertical="center" wrapText="1"/>
    </xf>
    <xf numFmtId="0" fontId="3" fillId="0" borderId="4" xfId="105" applyBorder="1" applyAlignment="1">
      <alignment horizontal="center"/>
    </xf>
    <xf numFmtId="0" fontId="3" fillId="0" borderId="5" xfId="105" applyBorder="1" applyAlignment="1">
      <alignment horizontal="center"/>
    </xf>
    <xf numFmtId="0" fontId="3" fillId="0" borderId="6" xfId="105" applyBorder="1" applyAlignment="1">
      <alignment horizontal="center"/>
    </xf>
    <xf numFmtId="0" fontId="3" fillId="0" borderId="15" xfId="105" applyBorder="1" applyAlignment="1">
      <alignment horizontal="center"/>
    </xf>
    <xf numFmtId="0" fontId="3" fillId="0" borderId="0" xfId="105" applyBorder="1" applyAlignment="1">
      <alignment horizontal="center"/>
    </xf>
    <xf numFmtId="0" fontId="3" fillId="0" borderId="26" xfId="105" applyBorder="1" applyAlignment="1">
      <alignment horizontal="center"/>
    </xf>
    <xf numFmtId="0" fontId="3" fillId="0" borderId="7" xfId="105" applyBorder="1" applyAlignment="1">
      <alignment horizontal="center"/>
    </xf>
    <xf numFmtId="0" fontId="3" fillId="0" borderId="8" xfId="105" applyBorder="1" applyAlignment="1">
      <alignment horizontal="center"/>
    </xf>
    <xf numFmtId="0" fontId="3" fillId="0" borderId="9" xfId="105" applyBorder="1" applyAlignment="1">
      <alignment horizontal="center"/>
    </xf>
    <xf numFmtId="0" fontId="66" fillId="0" borderId="15" xfId="9" applyFont="1" applyFill="1" applyBorder="1" applyAlignment="1">
      <alignment horizontal="center" vertical="center" wrapText="1"/>
    </xf>
    <xf numFmtId="0" fontId="66" fillId="0" borderId="0" xfId="9" applyFont="1" applyFill="1" applyBorder="1" applyAlignment="1">
      <alignment horizontal="center" vertical="center" wrapText="1"/>
    </xf>
    <xf numFmtId="0" fontId="66" fillId="0" borderId="26" xfId="9" applyFont="1" applyFill="1" applyBorder="1" applyAlignment="1">
      <alignment horizontal="center" vertical="center" wrapText="1"/>
    </xf>
    <xf numFmtId="0" fontId="67" fillId="0" borderId="7" xfId="9" applyFont="1" applyFill="1" applyBorder="1" applyAlignment="1">
      <alignment horizontal="center" vertical="center" wrapText="1"/>
    </xf>
    <xf numFmtId="0" fontId="67" fillId="0" borderId="8" xfId="9" applyFont="1" applyFill="1" applyBorder="1" applyAlignment="1">
      <alignment horizontal="center" vertical="center" wrapText="1"/>
    </xf>
    <xf numFmtId="0" fontId="67" fillId="0" borderId="9" xfId="9" applyFont="1" applyFill="1" applyBorder="1" applyAlignment="1">
      <alignment horizontal="center" vertical="center" wrapText="1"/>
    </xf>
    <xf numFmtId="0" fontId="25" fillId="0" borderId="1" xfId="15" applyFont="1" applyBorder="1" applyAlignment="1">
      <alignment horizontal="right" vertical="center"/>
    </xf>
    <xf numFmtId="0" fontId="25" fillId="0" borderId="3" xfId="15" applyFont="1" applyBorder="1" applyAlignment="1">
      <alignment horizontal="right" vertical="center"/>
    </xf>
    <xf numFmtId="0" fontId="25" fillId="0" borderId="10" xfId="15" applyFont="1" applyBorder="1" applyAlignment="1">
      <alignment horizontal="center"/>
    </xf>
    <xf numFmtId="0" fontId="25" fillId="0" borderId="10" xfId="16" applyFont="1" applyBorder="1" applyAlignment="1">
      <alignment horizontal="center"/>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6" xfId="0" applyFont="1" applyBorder="1" applyAlignment="1">
      <alignment horizontal="center" vertical="center" wrapText="1"/>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9" xfId="0" applyFont="1" applyBorder="1" applyAlignment="1">
      <alignment horizontal="center" vertical="center"/>
    </xf>
    <xf numFmtId="0" fontId="0" fillId="0" borderId="4" xfId="0" applyBorder="1" applyAlignment="1">
      <alignment horizontal="center"/>
    </xf>
    <xf numFmtId="0" fontId="0" fillId="0" borderId="6" xfId="0" applyBorder="1" applyAlignment="1">
      <alignment horizontal="center"/>
    </xf>
    <xf numFmtId="0" fontId="0" fillId="0" borderId="15" xfId="0" applyBorder="1" applyAlignment="1">
      <alignment horizontal="center"/>
    </xf>
    <xf numFmtId="0" fontId="0" fillId="0" borderId="26"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25" fillId="0" borderId="4" xfId="0" applyFont="1" applyBorder="1" applyAlignment="1">
      <alignment horizontal="center"/>
    </xf>
    <xf numFmtId="0" fontId="25" fillId="0" borderId="6" xfId="0" applyFont="1" applyBorder="1" applyAlignment="1">
      <alignment horizontal="center"/>
    </xf>
    <xf numFmtId="0" fontId="25" fillId="0" borderId="15" xfId="0" applyFont="1" applyBorder="1" applyAlignment="1">
      <alignment horizontal="center"/>
    </xf>
    <xf numFmtId="0" fontId="25" fillId="0" borderId="26" xfId="0" applyFont="1" applyBorder="1" applyAlignment="1">
      <alignment horizontal="center"/>
    </xf>
    <xf numFmtId="0" fontId="25" fillId="0" borderId="7" xfId="0" applyFont="1" applyBorder="1" applyAlignment="1">
      <alignment horizontal="center"/>
    </xf>
    <xf numFmtId="0" fontId="25" fillId="0" borderId="9" xfId="0" applyFont="1" applyBorder="1" applyAlignment="1">
      <alignment horizontal="center"/>
    </xf>
    <xf numFmtId="0" fontId="58" fillId="0" borderId="10" xfId="99" applyFont="1" applyBorder="1" applyAlignment="1">
      <alignment horizontal="center" vertical="center"/>
    </xf>
    <xf numFmtId="0" fontId="58" fillId="0" borderId="34" xfId="99" applyFont="1" applyBorder="1" applyAlignment="1">
      <alignment horizontal="center" vertical="center"/>
    </xf>
    <xf numFmtId="0" fontId="58" fillId="0" borderId="30" xfId="99" applyFont="1" applyBorder="1" applyAlignment="1">
      <alignment horizontal="left" vertical="center" wrapText="1"/>
    </xf>
    <xf numFmtId="0" fontId="58" fillId="0" borderId="31" xfId="99" applyFont="1" applyBorder="1" applyAlignment="1">
      <alignment horizontal="left" vertical="center" wrapText="1"/>
    </xf>
    <xf numFmtId="0" fontId="58" fillId="0" borderId="32" xfId="99" applyFont="1" applyBorder="1" applyAlignment="1">
      <alignment horizontal="left" vertical="center" wrapText="1"/>
    </xf>
    <xf numFmtId="0" fontId="57" fillId="0" borderId="38" xfId="99" applyFont="1" applyBorder="1" applyAlignment="1">
      <alignment horizontal="center" vertical="center"/>
    </xf>
    <xf numFmtId="0" fontId="57" fillId="0" borderId="27" xfId="99" applyFont="1" applyBorder="1" applyAlignment="1">
      <alignment horizontal="center" vertical="center"/>
    </xf>
    <xf numFmtId="0" fontId="57" fillId="0" borderId="31" xfId="99" applyFont="1" applyBorder="1" applyAlignment="1">
      <alignment horizontal="center" vertical="center"/>
    </xf>
    <xf numFmtId="0" fontId="58" fillId="0" borderId="33" xfId="99" applyFont="1" applyBorder="1" applyAlignment="1">
      <alignment horizontal="center" vertical="center"/>
    </xf>
    <xf numFmtId="0" fontId="58" fillId="0" borderId="28" xfId="99" applyFont="1" applyBorder="1" applyAlignment="1">
      <alignment horizontal="left" vertical="center"/>
    </xf>
    <xf numFmtId="0" fontId="58" fillId="0" borderId="27" xfId="99" applyFont="1" applyBorder="1" applyAlignment="1">
      <alignment horizontal="left" vertical="center"/>
    </xf>
    <xf numFmtId="0" fontId="58" fillId="0" borderId="29" xfId="99" applyFont="1" applyBorder="1" applyAlignment="1">
      <alignment horizontal="left" vertical="center"/>
    </xf>
    <xf numFmtId="0" fontId="58" fillId="0" borderId="30" xfId="99" applyFont="1" applyBorder="1" applyAlignment="1">
      <alignment horizontal="left" vertical="center"/>
    </xf>
    <xf numFmtId="0" fontId="58" fillId="0" borderId="31" xfId="99" applyFont="1" applyBorder="1" applyAlignment="1">
      <alignment horizontal="left" vertical="center"/>
    </xf>
    <xf numFmtId="0" fontId="58" fillId="0" borderId="32" xfId="99" applyFont="1" applyBorder="1" applyAlignment="1">
      <alignment horizontal="left" vertical="center"/>
    </xf>
    <xf numFmtId="0" fontId="53" fillId="0" borderId="4" xfId="98" applyFont="1" applyBorder="1" applyAlignment="1">
      <alignment horizontal="center" vertical="center"/>
    </xf>
    <xf numFmtId="0" fontId="53" fillId="0" borderId="5" xfId="98" applyFont="1" applyBorder="1" applyAlignment="1">
      <alignment horizontal="center" vertical="center"/>
    </xf>
    <xf numFmtId="0" fontId="53" fillId="0" borderId="6" xfId="98" applyFont="1" applyBorder="1" applyAlignment="1">
      <alignment horizontal="center" vertical="center"/>
    </xf>
    <xf numFmtId="0" fontId="54" fillId="0" borderId="7" xfId="98" applyFont="1" applyBorder="1" applyAlignment="1">
      <alignment horizontal="left" vertical="center" wrapText="1"/>
    </xf>
    <xf numFmtId="0" fontId="54" fillId="0" borderId="8" xfId="98" applyFont="1" applyBorder="1" applyAlignment="1">
      <alignment horizontal="left" vertical="center" wrapText="1"/>
    </xf>
    <xf numFmtId="0" fontId="54" fillId="0" borderId="9" xfId="98" applyFont="1" applyBorder="1" applyAlignment="1">
      <alignment horizontal="left" vertical="center" wrapText="1"/>
    </xf>
    <xf numFmtId="0" fontId="15" fillId="0" borderId="10" xfId="0" applyFont="1" applyBorder="1" applyAlignment="1">
      <alignment horizontal="center" vertical="center" wrapText="1"/>
    </xf>
    <xf numFmtId="0" fontId="54" fillId="0" borderId="15" xfId="98" applyFont="1" applyBorder="1" applyAlignment="1">
      <alignment horizontal="left" vertical="center" wrapText="1"/>
    </xf>
    <xf numFmtId="0" fontId="54" fillId="0" borderId="0" xfId="98" applyFont="1" applyBorder="1" applyAlignment="1">
      <alignment horizontal="left" vertical="center" wrapText="1"/>
    </xf>
    <xf numFmtId="0" fontId="54" fillId="0" borderId="26" xfId="98" applyFont="1" applyBorder="1" applyAlignment="1">
      <alignment horizontal="left" vertical="center" wrapText="1"/>
    </xf>
  </cellXfs>
  <cellStyles count="106">
    <cellStyle name="_x0008__x0002_" xfId="19"/>
    <cellStyle name="_x0008__x0002_ 2" xfId="20"/>
    <cellStyle name="_60_61listo" xfId="21"/>
    <cellStyle name="_62_63listo" xfId="22"/>
    <cellStyle name="_64_65yalisto" xfId="23"/>
    <cellStyle name="_C 1.10 INCyT 2006 06 07 07" xfId="24"/>
    <cellStyle name="_gráfica cuadros libro rojo" xfId="25"/>
    <cellStyle name="_Hoja1" xfId="26"/>
    <cellStyle name="_Hoja3" xfId="27"/>
    <cellStyle name="40% - Énfasis1 2" xfId="28"/>
    <cellStyle name="Accent1" xfId="29"/>
    <cellStyle name="Accent1 - 20%" xfId="30"/>
    <cellStyle name="Accent1 - 40%" xfId="31"/>
    <cellStyle name="Accent1 - 60%" xfId="32"/>
    <cellStyle name="Accent2" xfId="33"/>
    <cellStyle name="Accent2 - 20%" xfId="34"/>
    <cellStyle name="Accent2 - 40%" xfId="35"/>
    <cellStyle name="Accent2 - 60%" xfId="36"/>
    <cellStyle name="Accent3" xfId="37"/>
    <cellStyle name="Accent3 - 20%" xfId="38"/>
    <cellStyle name="Accent3 - 40%" xfId="39"/>
    <cellStyle name="Accent3 - 60%" xfId="40"/>
    <cellStyle name="Accent4" xfId="41"/>
    <cellStyle name="Accent4 - 20%" xfId="42"/>
    <cellStyle name="Accent4 - 40%" xfId="43"/>
    <cellStyle name="Accent4 - 60%" xfId="44"/>
    <cellStyle name="Accent5" xfId="45"/>
    <cellStyle name="Accent5 - 20%" xfId="46"/>
    <cellStyle name="Accent5 - 40%" xfId="47"/>
    <cellStyle name="Accent5 - 60%" xfId="48"/>
    <cellStyle name="Accent6" xfId="49"/>
    <cellStyle name="Accent6 - 20%" xfId="50"/>
    <cellStyle name="Accent6 - 40%" xfId="51"/>
    <cellStyle name="Accent6 - 60%" xfId="52"/>
    <cellStyle name="Bad" xfId="53"/>
    <cellStyle name="Calculation" xfId="54"/>
    <cellStyle name="Check Cell" xfId="55"/>
    <cellStyle name="Comma [0]" xfId="56"/>
    <cellStyle name="Currency [0]" xfId="57"/>
    <cellStyle name="Emphasis 1" xfId="58"/>
    <cellStyle name="Emphasis 2" xfId="59"/>
    <cellStyle name="Emphasis 3" xfId="60"/>
    <cellStyle name="Estilo 1" xfId="61"/>
    <cellStyle name="Euro" xfId="62"/>
    <cellStyle name="Good" xfId="63"/>
    <cellStyle name="Heading 1" xfId="64"/>
    <cellStyle name="Heading 2" xfId="65"/>
    <cellStyle name="Heading 3" xfId="66"/>
    <cellStyle name="Heading 4" xfId="67"/>
    <cellStyle name="Input" xfId="68"/>
    <cellStyle name="Linked Cell" xfId="69"/>
    <cellStyle name="Millares" xfId="1" builtinId="3"/>
    <cellStyle name="Millares 2" xfId="5"/>
    <cellStyle name="Millares 2 2" xfId="89"/>
    <cellStyle name="Millares 3" xfId="91"/>
    <cellStyle name="Normal" xfId="0" builtinId="0"/>
    <cellStyle name="Normal 10" xfId="86"/>
    <cellStyle name="Normal 11" xfId="92"/>
    <cellStyle name="Normal 12" xfId="90"/>
    <cellStyle name="Normal 12 2" xfId="98"/>
    <cellStyle name="Normal 12 3" xfId="105"/>
    <cellStyle name="Normal 13" xfId="99"/>
    <cellStyle name="Normal 14" xfId="102"/>
    <cellStyle name="Normal 2" xfId="6"/>
    <cellStyle name="Normal 2 2" xfId="12"/>
    <cellStyle name="Normal 2 3" xfId="70"/>
    <cellStyle name="Normal 2 4" xfId="71"/>
    <cellStyle name="Normal 2 5" xfId="72"/>
    <cellStyle name="Normal 2 6" xfId="73"/>
    <cellStyle name="Normal 2 7" xfId="74"/>
    <cellStyle name="Normal 2 8" xfId="75"/>
    <cellStyle name="Normal 2 9" xfId="76"/>
    <cellStyle name="Normal 3" xfId="7"/>
    <cellStyle name="Normal 3 2" xfId="13"/>
    <cellStyle name="Normal 3 3" xfId="16"/>
    <cellStyle name="Normal 3 3 2" xfId="93"/>
    <cellStyle name="Normal 3 3 3" xfId="88"/>
    <cellStyle name="Normal 3 3 3 2" xfId="101"/>
    <cellStyle name="Normal 4" xfId="11"/>
    <cellStyle name="Normal 4 2" xfId="14"/>
    <cellStyle name="Normal 4 3" xfId="94"/>
    <cellStyle name="Normal 5" xfId="8"/>
    <cellStyle name="Normal 5 2" xfId="17"/>
    <cellStyle name="Normal 5 2 2" xfId="95"/>
    <cellStyle name="Normal 6" xfId="15"/>
    <cellStyle name="Normal 6 2" xfId="96"/>
    <cellStyle name="Normal 6 3" xfId="87"/>
    <cellStyle name="Normal 6 3 2" xfId="100"/>
    <cellStyle name="Normal 7" xfId="9"/>
    <cellStyle name="Normal 7 2" xfId="77"/>
    <cellStyle name="Normal 7 3" xfId="78"/>
    <cellStyle name="Normal 7 4" xfId="79"/>
    <cellStyle name="Normal 7 5" xfId="80"/>
    <cellStyle name="Normal 8" xfId="18"/>
    <cellStyle name="Normal 9" xfId="10"/>
    <cellStyle name="Normal 9 2" xfId="97"/>
    <cellStyle name="Normal_CUARTO INFORME DE EJECUCION 2004 DEL PND(PAPEL)" xfId="4"/>
    <cellStyle name="Normal_CUARTO INFORME DE EJECUCION 2004 DEL PND(PAPEL) 2" xfId="104"/>
    <cellStyle name="Normal_INF. DE EJECUCION 2005 ESTADISTICO SOLICITUD291105" xfId="3"/>
    <cellStyle name="Normal_INF. DE EJECUCION 2005 ESTADISTICO SOLICITUD291105 2" xfId="103"/>
    <cellStyle name="Normal_MACHOTE" xfId="2"/>
    <cellStyle name="Note" xfId="81"/>
    <cellStyle name="Output" xfId="82"/>
    <cellStyle name="Sheet Title" xfId="83"/>
    <cellStyle name="Style 1" xfId="84"/>
    <cellStyle name="Warning Text" xfId="8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700087</xdr:colOff>
      <xdr:row>0</xdr:row>
      <xdr:rowOff>47625</xdr:rowOff>
    </xdr:from>
    <xdr:to>
      <xdr:col>9</xdr:col>
      <xdr:colOff>314325</xdr:colOff>
      <xdr:row>0</xdr:row>
      <xdr:rowOff>1224252</xdr:rowOff>
    </xdr:to>
    <xdr:pic>
      <xdr:nvPicPr>
        <xdr:cNvPr id="3" name="il_fi" descr="http://www.planoinformativo.com/stock4/image/2012/Agosto/13/conacyt-logo345.jpg"/>
        <xdr:cNvPicPr>
          <a:picLocks noChangeAspect="1" noChangeArrowheads="1"/>
        </xdr:cNvPicPr>
      </xdr:nvPicPr>
      <xdr:blipFill>
        <a:blip xmlns:r="http://schemas.openxmlformats.org/officeDocument/2006/relationships" r:embed="rId1" cstate="print"/>
        <a:srcRect/>
        <a:stretch>
          <a:fillRect/>
        </a:stretch>
      </xdr:blipFill>
      <xdr:spPr bwMode="auto">
        <a:xfrm>
          <a:off x="10091737" y="47625"/>
          <a:ext cx="1814513" cy="1176627"/>
        </a:xfrm>
        <a:prstGeom prst="rect">
          <a:avLst/>
        </a:prstGeom>
        <a:noFill/>
      </xdr:spPr>
    </xdr:pic>
    <xdr:clientData/>
  </xdr:twoCellAnchor>
  <xdr:twoCellAnchor editAs="oneCell">
    <xdr:from>
      <xdr:col>0</xdr:col>
      <xdr:colOff>390525</xdr:colOff>
      <xdr:row>0</xdr:row>
      <xdr:rowOff>161925</xdr:rowOff>
    </xdr:from>
    <xdr:to>
      <xdr:col>0</xdr:col>
      <xdr:colOff>2996912</xdr:colOff>
      <xdr:row>0</xdr:row>
      <xdr:rowOff>1132615</xdr:rowOff>
    </xdr:to>
    <xdr:pic>
      <xdr:nvPicPr>
        <xdr:cNvPr id="6" name="5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0525" y="161925"/>
          <a:ext cx="2606387" cy="970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552450</xdr:colOff>
      <xdr:row>0</xdr:row>
      <xdr:rowOff>91931</xdr:rowOff>
    </xdr:from>
    <xdr:to>
      <xdr:col>9</xdr:col>
      <xdr:colOff>390525</xdr:colOff>
      <xdr:row>2</xdr:row>
      <xdr:rowOff>206962</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 y="91931"/>
          <a:ext cx="2295525" cy="10008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18</xdr:col>
      <xdr:colOff>371476</xdr:colOff>
      <xdr:row>0</xdr:row>
      <xdr:rowOff>85337</xdr:rowOff>
    </xdr:from>
    <xdr:ext cx="2192338" cy="1029088"/>
    <xdr:pic>
      <xdr:nvPicPr>
        <xdr:cNvPr id="3" name="il_fi" descr="http://www.planoinformativo.com/stock4/image/2012/Agosto/13/conacyt-logo345.jpg"/>
        <xdr:cNvPicPr>
          <a:picLocks noChangeAspect="1" noChangeArrowheads="1"/>
        </xdr:cNvPicPr>
      </xdr:nvPicPr>
      <xdr:blipFill>
        <a:blip xmlns:r="http://schemas.openxmlformats.org/officeDocument/2006/relationships" r:embed="rId2" cstate="print"/>
        <a:srcRect/>
        <a:stretch>
          <a:fillRect/>
        </a:stretch>
      </xdr:blipFill>
      <xdr:spPr bwMode="auto">
        <a:xfrm>
          <a:off x="10848976" y="85337"/>
          <a:ext cx="2192338" cy="1029088"/>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2</xdr:col>
      <xdr:colOff>190500</xdr:colOff>
      <xdr:row>15</xdr:row>
      <xdr:rowOff>161925</xdr:rowOff>
    </xdr:from>
    <xdr:ext cx="184731" cy="264560"/>
    <xdr:sp macro="" textlink="">
      <xdr:nvSpPr>
        <xdr:cNvPr id="2" name="1 CuadroTexto"/>
        <xdr:cNvSpPr txBox="1"/>
      </xdr:nvSpPr>
      <xdr:spPr>
        <a:xfrm>
          <a:off x="3267075" y="341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190500</xdr:colOff>
      <xdr:row>15</xdr:row>
      <xdr:rowOff>161925</xdr:rowOff>
    </xdr:from>
    <xdr:ext cx="184731" cy="264560"/>
    <xdr:sp macro="" textlink="">
      <xdr:nvSpPr>
        <xdr:cNvPr id="3" name="2 CuadroTexto"/>
        <xdr:cNvSpPr txBox="1"/>
      </xdr:nvSpPr>
      <xdr:spPr>
        <a:xfrm>
          <a:off x="6276975" y="341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5</xdr:col>
      <xdr:colOff>190500</xdr:colOff>
      <xdr:row>15</xdr:row>
      <xdr:rowOff>161925</xdr:rowOff>
    </xdr:from>
    <xdr:ext cx="184731" cy="264560"/>
    <xdr:sp macro="" textlink="">
      <xdr:nvSpPr>
        <xdr:cNvPr id="4" name="1 CuadroTexto"/>
        <xdr:cNvSpPr txBox="1"/>
      </xdr:nvSpPr>
      <xdr:spPr>
        <a:xfrm>
          <a:off x="2276475" y="341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twoCellAnchor editAs="oneCell">
    <xdr:from>
      <xdr:col>6</xdr:col>
      <xdr:colOff>139411</xdr:colOff>
      <xdr:row>0</xdr:row>
      <xdr:rowOff>150669</xdr:rowOff>
    </xdr:from>
    <xdr:to>
      <xdr:col>7</xdr:col>
      <xdr:colOff>796636</xdr:colOff>
      <xdr:row>2</xdr:row>
      <xdr:rowOff>103044</xdr:rowOff>
    </xdr:to>
    <xdr:pic>
      <xdr:nvPicPr>
        <xdr:cNvPr id="6" name="il_fi" descr="http://www.planoinformativo.com/stock4/image/2012/Agosto/13/conacyt-logo345.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59211" y="150669"/>
          <a:ext cx="14954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123825</xdr:rowOff>
    </xdr:from>
    <xdr:to>
      <xdr:col>1</xdr:col>
      <xdr:colOff>1419225</xdr:colOff>
      <xdr:row>2</xdr:row>
      <xdr:rowOff>76200</xdr:rowOff>
    </xdr:to>
    <xdr:pic>
      <xdr:nvPicPr>
        <xdr:cNvPr id="7" name="6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23825"/>
          <a:ext cx="2209800"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2</xdr:col>
      <xdr:colOff>190500</xdr:colOff>
      <xdr:row>15</xdr:row>
      <xdr:rowOff>161925</xdr:rowOff>
    </xdr:from>
    <xdr:ext cx="184731" cy="264560"/>
    <xdr:sp macro="" textlink="">
      <xdr:nvSpPr>
        <xdr:cNvPr id="2" name="1 CuadroTexto"/>
        <xdr:cNvSpPr txBox="1"/>
      </xdr:nvSpPr>
      <xdr:spPr>
        <a:xfrm>
          <a:off x="2476500" y="403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190500</xdr:colOff>
      <xdr:row>15</xdr:row>
      <xdr:rowOff>161925</xdr:rowOff>
    </xdr:from>
    <xdr:ext cx="184731" cy="264560"/>
    <xdr:sp macro="" textlink="">
      <xdr:nvSpPr>
        <xdr:cNvPr id="3" name="2 CuadroTexto"/>
        <xdr:cNvSpPr txBox="1"/>
      </xdr:nvSpPr>
      <xdr:spPr>
        <a:xfrm>
          <a:off x="6477000" y="403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5</xdr:col>
      <xdr:colOff>190500</xdr:colOff>
      <xdr:row>15</xdr:row>
      <xdr:rowOff>161925</xdr:rowOff>
    </xdr:from>
    <xdr:ext cx="184731" cy="264560"/>
    <xdr:sp macro="" textlink="">
      <xdr:nvSpPr>
        <xdr:cNvPr id="4" name="1 CuadroTexto"/>
        <xdr:cNvSpPr txBox="1"/>
      </xdr:nvSpPr>
      <xdr:spPr>
        <a:xfrm>
          <a:off x="5562600" y="403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twoCellAnchor editAs="oneCell">
    <xdr:from>
      <xdr:col>6</xdr:col>
      <xdr:colOff>139411</xdr:colOff>
      <xdr:row>0</xdr:row>
      <xdr:rowOff>150669</xdr:rowOff>
    </xdr:from>
    <xdr:to>
      <xdr:col>7</xdr:col>
      <xdr:colOff>796636</xdr:colOff>
      <xdr:row>2</xdr:row>
      <xdr:rowOff>103044</xdr:rowOff>
    </xdr:to>
    <xdr:pic>
      <xdr:nvPicPr>
        <xdr:cNvPr id="5" name="il_fi" descr="http://www.planoinformativo.com/stock4/image/2012/Agosto/13/conacyt-logo345.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25911" y="150669"/>
          <a:ext cx="15716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123825</xdr:rowOff>
    </xdr:from>
    <xdr:to>
      <xdr:col>1</xdr:col>
      <xdr:colOff>1323975</xdr:colOff>
      <xdr:row>2</xdr:row>
      <xdr:rowOff>76200</xdr:rowOff>
    </xdr:to>
    <xdr:pic>
      <xdr:nvPicPr>
        <xdr:cNvPr id="6" name="5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23825"/>
          <a:ext cx="2209800"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695320</xdr:colOff>
      <xdr:row>0</xdr:row>
      <xdr:rowOff>168173</xdr:rowOff>
    </xdr:from>
    <xdr:to>
      <xdr:col>1</xdr:col>
      <xdr:colOff>4307414</xdr:colOff>
      <xdr:row>3</xdr:row>
      <xdr:rowOff>232833</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0" y="168173"/>
          <a:ext cx="3612094" cy="13314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359834</xdr:colOff>
      <xdr:row>0</xdr:row>
      <xdr:rowOff>131562</xdr:rowOff>
    </xdr:from>
    <xdr:to>
      <xdr:col>3</xdr:col>
      <xdr:colOff>3720718</xdr:colOff>
      <xdr:row>3</xdr:row>
      <xdr:rowOff>256309</xdr:rowOff>
    </xdr:to>
    <xdr:pic>
      <xdr:nvPicPr>
        <xdr:cNvPr id="3"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42034" y="131562"/>
          <a:ext cx="3360884" cy="13915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604167</xdr:colOff>
      <xdr:row>0</xdr:row>
      <xdr:rowOff>156729</xdr:rowOff>
    </xdr:from>
    <xdr:to>
      <xdr:col>2</xdr:col>
      <xdr:colOff>2467681</xdr:colOff>
      <xdr:row>3</xdr:row>
      <xdr:rowOff>112567</xdr:rowOff>
    </xdr:to>
    <xdr:pic>
      <xdr:nvPicPr>
        <xdr:cNvPr id="3" name="il_fi" descr="http://www.planoinformativo.com/stock4/image/2012/Agosto/13/conacyt-logo345.jpg"/>
        <xdr:cNvPicPr>
          <a:picLocks noChangeAspect="1" noChangeArrowheads="1"/>
        </xdr:cNvPicPr>
      </xdr:nvPicPr>
      <xdr:blipFill>
        <a:blip xmlns:r="http://schemas.openxmlformats.org/officeDocument/2006/relationships" r:embed="rId1" cstate="print"/>
        <a:srcRect/>
        <a:stretch>
          <a:fillRect/>
        </a:stretch>
      </xdr:blipFill>
      <xdr:spPr bwMode="auto">
        <a:xfrm>
          <a:off x="7808531" y="156729"/>
          <a:ext cx="1863514" cy="1055543"/>
        </a:xfrm>
        <a:prstGeom prst="rect">
          <a:avLst/>
        </a:prstGeom>
        <a:noFill/>
      </xdr:spPr>
    </xdr:pic>
    <xdr:clientData/>
  </xdr:twoCellAnchor>
  <xdr:twoCellAnchor editAs="oneCell">
    <xdr:from>
      <xdr:col>0</xdr:col>
      <xdr:colOff>207818</xdr:colOff>
      <xdr:row>0</xdr:row>
      <xdr:rowOff>207818</xdr:rowOff>
    </xdr:from>
    <xdr:to>
      <xdr:col>0</xdr:col>
      <xdr:colOff>2814205</xdr:colOff>
      <xdr:row>3</xdr:row>
      <xdr:rowOff>78803</xdr:rowOff>
    </xdr:to>
    <xdr:pic>
      <xdr:nvPicPr>
        <xdr:cNvPr id="5" name="4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7818" y="207818"/>
          <a:ext cx="2606387" cy="970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AUTISTA\2005\indicadores_2005\INFORME\INFORME%20DE%20CYT\CAPITULO%20III\TICS\CUADROS%20FINA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UADRO"/>
      <sheetName val="GRAF_"/>
      <sheetName val="GRAFF"/>
      <sheetName val="CUADRO_III_18"/>
      <sheetName val="Hoja4"/>
      <sheetName val="GRAF_III_40"/>
      <sheetName val="GRAF_III_41"/>
      <sheetName val="GRAF_III_42"/>
      <sheetName val="GRAF_III_45"/>
      <sheetName val="p_7"/>
      <sheetName val="P_7 (2)"/>
      <sheetName val="p_14_2"/>
      <sheetName val="P_14_DOS"/>
      <sheetName val="p_17"/>
      <sheetName val="P_17 (2)"/>
      <sheetName val="p_18"/>
      <sheetName val="P_18 (2)"/>
      <sheetName val="p_20"/>
      <sheetName val="P_20 (2)"/>
      <sheetName val="p_24"/>
      <sheetName val="P_24 (2)"/>
      <sheetName val="p_25"/>
      <sheetName val="P_25 (2)"/>
      <sheetName val="p_26"/>
      <sheetName val="P_26 (2)"/>
      <sheetName val="p_28"/>
      <sheetName val="P_28 (2)"/>
      <sheetName val="cuadro44"/>
      <sheetName val="cuadro71"/>
      <sheetName val="cuadro72"/>
      <sheetName val="educ nivel estudiio acc inter"/>
      <sheetName val="GRAF_III_43compu e inter"/>
      <sheetName val="xq no tiene compu"/>
      <sheetName val="hog con inter"/>
      <sheetName val="Hoja5"/>
      <sheetName val="Hoja6"/>
      <sheetName val="centros comunitarios"/>
      <sheetName val="CUADRO_III_23"/>
      <sheetName val="CUADRO_III_24"/>
      <sheetName val="GRAF_III_46"/>
      <sheetName val="GRAF_III_47"/>
      <sheetName val="GRAF_III_48"/>
      <sheetName val="GRAF_III_49"/>
      <sheetName val="GRAF_III_50"/>
      <sheetName val="GRAF_III_51"/>
      <sheetName val="GRAF_III_52"/>
      <sheetName val="CUAD_III_25"/>
      <sheetName val="GRAF_III_54"/>
      <sheetName val="GRAF_III_55"/>
      <sheetName val="GRAF_III_57"/>
      <sheetName val="GRAF_III_58"/>
      <sheetName val="P_7_(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row r="4">
          <cell r="A4" t="str">
            <v>CLAVE</v>
          </cell>
          <cell r="B4" t="str">
            <v>SECRETARIAS DE ESTADO</v>
          </cell>
          <cell r="D4" t="str">
            <v>FRECUENCIA</v>
          </cell>
        </row>
        <row r="5">
          <cell r="B5" t="str">
            <v xml:space="preserve">www.sat.gob.mx  </v>
          </cell>
          <cell r="C5" t="str">
            <v>Servicio de Administración Tributaria</v>
          </cell>
          <cell r="D5">
            <v>5026</v>
          </cell>
        </row>
        <row r="6">
          <cell r="B6" t="str">
            <v xml:space="preserve">www.shcp.gob.mx </v>
          </cell>
          <cell r="C6" t="str">
            <v xml:space="preserve">                                    </v>
          </cell>
          <cell r="D6">
            <v>3437</v>
          </cell>
        </row>
        <row r="7">
          <cell r="B7" t="str">
            <v xml:space="preserve">www.imss.gob.mx </v>
          </cell>
          <cell r="C7" t="str">
            <v>Instituto Mexicano del Seguro Social</v>
          </cell>
          <cell r="D7">
            <v>998</v>
          </cell>
        </row>
        <row r="8">
          <cell r="B8" t="str">
            <v xml:space="preserve">www.infonavit.gob.mx  </v>
          </cell>
          <cell r="C8" t="str">
            <v>Instituto del Fondo Nacional de la Vivienda para los Trabajadores</v>
          </cell>
          <cell r="D8">
            <v>834</v>
          </cell>
        </row>
        <row r="9">
          <cell r="B9" t="str">
            <v>www.df.gob.mx</v>
          </cell>
          <cell r="C9" t="str">
            <v>Gobierno del D.F.</v>
          </cell>
          <cell r="D9">
            <v>758</v>
          </cell>
        </row>
        <row r="10">
          <cell r="B10" t="str">
            <v>www.Tramitanet.gob.mx</v>
          </cell>
          <cell r="C10" t="str">
            <v>www.Tramitanet.gob.mx</v>
          </cell>
          <cell r="D10">
            <v>343</v>
          </cell>
        </row>
        <row r="11">
          <cell r="B11" t="str">
            <v>www.nuevoleon.gob.mx</v>
          </cell>
          <cell r="C11" t="str">
            <v>Gobierno del Estado de Nuevo León</v>
          </cell>
          <cell r="D11">
            <v>277</v>
          </cell>
        </row>
        <row r="12">
          <cell r="B12" t="str">
            <v xml:space="preserve">www.economía.gob.mx  </v>
          </cell>
          <cell r="C12" t="str">
            <v>Secretaría de Economía</v>
          </cell>
          <cell r="D12">
            <v>252</v>
          </cell>
        </row>
        <row r="13">
          <cell r="B13" t="str">
            <v xml:space="preserve">www.conacyt.mx </v>
          </cell>
          <cell r="C13" t="str">
            <v>Consejo Nacional de Ciencia y Tecnología</v>
          </cell>
          <cell r="D13">
            <v>196</v>
          </cell>
        </row>
        <row r="14">
          <cell r="B14" t="str">
            <v xml:space="preserve">www.inegi.gob.mx  </v>
          </cell>
          <cell r="C14" t="str">
            <v>Instituto Nacional de Estadística, Geografía e Informática</v>
          </cell>
          <cell r="D14">
            <v>175</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A1:N82"/>
  <sheetViews>
    <sheetView tabSelected="1" defaultGridColor="0" colorId="8" zoomScaleNormal="100" zoomScaleSheetLayoutView="90" workbookViewId="0">
      <selection activeCell="K7" sqref="K7:K8"/>
    </sheetView>
  </sheetViews>
  <sheetFormatPr baseColWidth="10" defaultColWidth="11.42578125" defaultRowHeight="12.75"/>
  <cols>
    <col min="1" max="1" width="53.5703125" style="4" customWidth="1"/>
    <col min="2" max="2" width="13.42578125" style="4" customWidth="1"/>
    <col min="3" max="3" width="13" style="4" bestFit="1" customWidth="1"/>
    <col min="4" max="4" width="13" style="4" customWidth="1"/>
    <col min="5" max="5" width="15" style="4" customWidth="1"/>
    <col min="6" max="6" width="17.140625" style="4" customWidth="1"/>
    <col min="7" max="7" width="15.7109375" style="4" customWidth="1"/>
    <col min="8" max="8" width="16" style="4" customWidth="1"/>
    <col min="9" max="9" width="17" style="4" customWidth="1"/>
    <col min="10" max="10" width="18" style="4" customWidth="1"/>
    <col min="11" max="11" width="11.5703125" style="4" bestFit="1" customWidth="1"/>
    <col min="12" max="16384" width="11.42578125" style="4"/>
  </cols>
  <sheetData>
    <row r="1" spans="1:14" s="1" customFormat="1" ht="100.5" customHeight="1">
      <c r="A1" s="92"/>
      <c r="B1" s="318" t="s">
        <v>305</v>
      </c>
      <c r="C1" s="319"/>
      <c r="D1" s="319"/>
      <c r="E1" s="319"/>
      <c r="F1" s="319"/>
      <c r="G1" s="320"/>
      <c r="H1" s="321"/>
      <c r="I1" s="322"/>
      <c r="J1" s="323"/>
    </row>
    <row r="2" spans="1:14" s="1" customFormat="1" ht="38.25" customHeight="1">
      <c r="A2" s="312" t="s">
        <v>28</v>
      </c>
      <c r="B2" s="313"/>
      <c r="C2" s="313"/>
      <c r="D2" s="313"/>
      <c r="E2" s="313"/>
      <c r="F2" s="313"/>
      <c r="G2" s="313"/>
      <c r="H2" s="313"/>
      <c r="I2" s="313"/>
      <c r="J2" s="314"/>
    </row>
    <row r="3" spans="1:14" s="3" customFormat="1" ht="18.75" customHeight="1">
      <c r="A3" s="324" t="s">
        <v>29</v>
      </c>
      <c r="B3" s="325"/>
      <c r="C3" s="325"/>
      <c r="D3" s="325"/>
      <c r="E3" s="325"/>
      <c r="F3" s="325"/>
      <c r="G3" s="325"/>
      <c r="H3" s="325"/>
      <c r="I3" s="325"/>
      <c r="J3" s="326"/>
      <c r="K3" s="59"/>
      <c r="L3" s="60"/>
      <c r="M3" s="60"/>
      <c r="N3" s="2"/>
    </row>
    <row r="4" spans="1:14" ht="18.75" customHeight="1">
      <c r="A4" s="327" t="s">
        <v>302</v>
      </c>
      <c r="B4" s="328"/>
      <c r="C4" s="328"/>
      <c r="D4" s="328"/>
      <c r="E4" s="328"/>
      <c r="F4" s="328"/>
      <c r="G4" s="328"/>
      <c r="H4" s="328"/>
      <c r="I4" s="328"/>
      <c r="J4" s="329"/>
      <c r="K4" s="59"/>
      <c r="L4" s="60"/>
      <c r="M4" s="60"/>
      <c r="N4" s="2"/>
    </row>
    <row r="5" spans="1:14" ht="21" customHeight="1">
      <c r="A5" s="5" t="s">
        <v>0</v>
      </c>
      <c r="B5" s="312">
        <v>2014</v>
      </c>
      <c r="C5" s="313"/>
      <c r="D5" s="314"/>
      <c r="E5" s="312">
        <v>2015</v>
      </c>
      <c r="F5" s="313"/>
      <c r="G5" s="314"/>
      <c r="H5" s="315" t="s">
        <v>306</v>
      </c>
      <c r="I5" s="316"/>
      <c r="J5" s="317"/>
      <c r="K5" s="2"/>
      <c r="L5" s="2"/>
      <c r="M5" s="2"/>
      <c r="N5" s="2"/>
    </row>
    <row r="6" spans="1:14" ht="21" customHeight="1">
      <c r="A6" s="6" t="s">
        <v>303</v>
      </c>
      <c r="B6" s="5" t="s">
        <v>1</v>
      </c>
      <c r="C6" s="5" t="s">
        <v>2</v>
      </c>
      <c r="D6" s="5" t="s">
        <v>3</v>
      </c>
      <c r="E6" s="5" t="s">
        <v>1</v>
      </c>
      <c r="F6" s="5" t="s">
        <v>2</v>
      </c>
      <c r="G6" s="5" t="s">
        <v>3</v>
      </c>
      <c r="H6" s="5" t="s">
        <v>1</v>
      </c>
      <c r="I6" s="5" t="s">
        <v>2</v>
      </c>
      <c r="J6" s="5" t="s">
        <v>3</v>
      </c>
      <c r="K6" s="2"/>
      <c r="L6" s="2"/>
      <c r="M6" s="2"/>
      <c r="N6" s="2"/>
    </row>
    <row r="7" spans="1:14" ht="31.5" customHeight="1">
      <c r="A7" s="7" t="s">
        <v>4</v>
      </c>
      <c r="B7" s="91"/>
      <c r="C7" s="259">
        <v>88047.02</v>
      </c>
      <c r="D7" s="163">
        <v>88047.02</v>
      </c>
      <c r="E7" s="163"/>
      <c r="F7" s="260">
        <v>92910.514500000005</v>
      </c>
      <c r="G7" s="261">
        <v>92910.514500000005</v>
      </c>
      <c r="H7" s="163"/>
      <c r="I7" s="163">
        <v>96765.527000000002</v>
      </c>
      <c r="J7" s="163">
        <v>96765.527000000002</v>
      </c>
      <c r="K7" s="175" t="s">
        <v>313</v>
      </c>
      <c r="L7" s="2"/>
      <c r="M7" s="2"/>
      <c r="N7" s="2"/>
    </row>
    <row r="8" spans="1:14" ht="15.75">
      <c r="A8" s="10" t="s">
        <v>5</v>
      </c>
      <c r="B8" s="58">
        <f t="shared" ref="B8:D8" si="0">B9+B19</f>
        <v>0</v>
      </c>
      <c r="C8" s="309">
        <f t="shared" si="0"/>
        <v>299.27999999999997</v>
      </c>
      <c r="D8" s="309">
        <f t="shared" si="0"/>
        <v>299.27999999999997</v>
      </c>
      <c r="E8" s="58"/>
      <c r="F8" s="301">
        <v>389.7</v>
      </c>
      <c r="G8" s="301">
        <v>389.7</v>
      </c>
      <c r="H8" s="15"/>
      <c r="I8" s="288">
        <v>810.00400000000002</v>
      </c>
      <c r="J8" s="289">
        <v>810.00400000000002</v>
      </c>
      <c r="K8" s="175" t="s">
        <v>314</v>
      </c>
      <c r="L8" s="2"/>
      <c r="M8" s="2"/>
      <c r="N8" s="2"/>
    </row>
    <row r="9" spans="1:14" ht="15.75">
      <c r="A9" s="11" t="s">
        <v>6</v>
      </c>
      <c r="B9" s="22">
        <f t="shared" ref="B9:D9" si="1">B10+B13+B16</f>
        <v>0</v>
      </c>
      <c r="C9" s="310">
        <f t="shared" si="1"/>
        <v>299.27999999999997</v>
      </c>
      <c r="D9" s="310">
        <f t="shared" si="1"/>
        <v>299.27999999999997</v>
      </c>
      <c r="E9" s="22"/>
      <c r="F9" s="302">
        <v>352</v>
      </c>
      <c r="G9" s="302">
        <v>352</v>
      </c>
      <c r="H9" s="15"/>
      <c r="I9" s="288">
        <v>701.35599999999999</v>
      </c>
      <c r="J9" s="288">
        <v>701.35599999999999</v>
      </c>
      <c r="K9" s="9"/>
      <c r="L9" s="2"/>
      <c r="M9" s="2"/>
      <c r="N9" s="2"/>
    </row>
    <row r="10" spans="1:14" ht="15">
      <c r="A10" s="12" t="s">
        <v>7</v>
      </c>
      <c r="B10" s="57">
        <f t="shared" ref="B10:D10" si="2">B11+B12</f>
        <v>0</v>
      </c>
      <c r="C10" s="57">
        <f t="shared" si="2"/>
        <v>45.239999999999995</v>
      </c>
      <c r="D10" s="57">
        <f t="shared" si="2"/>
        <v>45.239999999999995</v>
      </c>
      <c r="E10" s="57"/>
      <c r="F10" s="88">
        <v>55.481999999999999</v>
      </c>
      <c r="G10" s="88">
        <v>55.481999999999999</v>
      </c>
      <c r="H10" s="88"/>
      <c r="I10" s="290">
        <v>254.43700000000001</v>
      </c>
      <c r="J10" s="290">
        <v>254.43700000000001</v>
      </c>
      <c r="K10" s="9"/>
      <c r="L10" s="2"/>
      <c r="M10" s="2"/>
      <c r="N10" s="2"/>
    </row>
    <row r="11" spans="1:14" ht="15">
      <c r="A11" s="13" t="s">
        <v>8</v>
      </c>
      <c r="B11" s="57"/>
      <c r="C11" s="176">
        <v>20.88</v>
      </c>
      <c r="D11" s="176">
        <v>20.88</v>
      </c>
      <c r="E11" s="57"/>
      <c r="F11" s="296">
        <v>25.844999999999999</v>
      </c>
      <c r="G11" s="296">
        <v>25.844999999999999</v>
      </c>
      <c r="H11" s="89"/>
      <c r="I11" s="90">
        <v>110.82899999999999</v>
      </c>
      <c r="J11" s="90">
        <v>110.82899999999999</v>
      </c>
      <c r="K11" s="9"/>
      <c r="L11" s="2"/>
      <c r="M11" s="2"/>
      <c r="N11" s="2"/>
    </row>
    <row r="12" spans="1:14" ht="15">
      <c r="A12" s="13" t="s">
        <v>9</v>
      </c>
      <c r="B12" s="57"/>
      <c r="C12" s="176">
        <v>24.36</v>
      </c>
      <c r="D12" s="176">
        <v>24.36</v>
      </c>
      <c r="E12" s="57"/>
      <c r="F12" s="296">
        <v>29.637</v>
      </c>
      <c r="G12" s="296">
        <v>29.637</v>
      </c>
      <c r="H12" s="90"/>
      <c r="I12" s="90">
        <v>143.608</v>
      </c>
      <c r="J12" s="90">
        <v>143.608</v>
      </c>
      <c r="K12" s="9"/>
      <c r="L12" s="2"/>
      <c r="M12" s="2"/>
      <c r="N12" s="2"/>
    </row>
    <row r="13" spans="1:14" ht="15">
      <c r="A13" s="12" t="s">
        <v>10</v>
      </c>
      <c r="B13" s="57">
        <f t="shared" ref="B13:D13" si="3">B14+B15</f>
        <v>0</v>
      </c>
      <c r="C13" s="57">
        <f t="shared" si="3"/>
        <v>254.04</v>
      </c>
      <c r="D13" s="57">
        <f t="shared" si="3"/>
        <v>254.04</v>
      </c>
      <c r="E13" s="57"/>
      <c r="F13" s="88">
        <v>257.75099999999998</v>
      </c>
      <c r="G13" s="88">
        <v>257.75099999999998</v>
      </c>
      <c r="H13" s="90"/>
      <c r="I13" s="89">
        <v>407.37900000000002</v>
      </c>
      <c r="J13" s="89">
        <v>407.37900000000002</v>
      </c>
      <c r="K13" s="9"/>
      <c r="L13" s="2"/>
      <c r="M13" s="2"/>
      <c r="N13" s="2"/>
    </row>
    <row r="14" spans="1:14" ht="15">
      <c r="A14" s="13" t="s">
        <v>8</v>
      </c>
      <c r="B14" s="56"/>
      <c r="C14" s="176">
        <v>156.6</v>
      </c>
      <c r="D14" s="176">
        <v>156.6</v>
      </c>
      <c r="E14" s="56"/>
      <c r="F14" s="296">
        <v>156.5</v>
      </c>
      <c r="G14" s="296">
        <v>156.5</v>
      </c>
      <c r="H14" s="89"/>
      <c r="I14" s="89">
        <v>235.29499999999999</v>
      </c>
      <c r="J14" s="89">
        <v>235.29499999999999</v>
      </c>
      <c r="K14" s="9"/>
      <c r="L14" s="2"/>
      <c r="M14" s="2"/>
      <c r="N14" s="2"/>
    </row>
    <row r="15" spans="1:14" ht="15">
      <c r="A15" s="13" t="s">
        <v>9</v>
      </c>
      <c r="B15" s="56"/>
      <c r="C15" s="176">
        <v>97.44</v>
      </c>
      <c r="D15" s="176">
        <v>97.44</v>
      </c>
      <c r="E15" s="56"/>
      <c r="F15" s="296">
        <v>101.251</v>
      </c>
      <c r="G15" s="296">
        <v>101.251</v>
      </c>
      <c r="H15" s="90"/>
      <c r="I15" s="90">
        <v>172.084</v>
      </c>
      <c r="J15" s="90">
        <v>172.084</v>
      </c>
      <c r="K15" s="9"/>
      <c r="L15" s="2"/>
      <c r="M15" s="2"/>
      <c r="N15" s="2"/>
    </row>
    <row r="16" spans="1:14" ht="15.75">
      <c r="A16" s="12" t="s">
        <v>11</v>
      </c>
      <c r="B16" s="61">
        <f t="shared" ref="B16:D16" si="4">B17+B18</f>
        <v>0</v>
      </c>
      <c r="C16" s="61">
        <f t="shared" si="4"/>
        <v>0</v>
      </c>
      <c r="D16" s="61">
        <f t="shared" si="4"/>
        <v>0</v>
      </c>
      <c r="E16" s="61"/>
      <c r="F16" s="297">
        <v>38.700000000000003</v>
      </c>
      <c r="G16" s="297">
        <v>38.700000000000003</v>
      </c>
      <c r="H16" s="8"/>
      <c r="I16" s="90">
        <v>39.54</v>
      </c>
      <c r="J16" s="90">
        <v>39.54</v>
      </c>
      <c r="K16" s="9"/>
      <c r="L16" s="2"/>
      <c r="M16" s="2"/>
      <c r="N16" s="2"/>
    </row>
    <row r="17" spans="1:14" ht="15">
      <c r="A17" s="13" t="s">
        <v>8</v>
      </c>
      <c r="B17" s="61"/>
      <c r="C17" s="177"/>
      <c r="D17" s="177"/>
      <c r="E17" s="61"/>
      <c r="F17" s="296">
        <v>7.0149999999999997</v>
      </c>
      <c r="G17" s="296">
        <v>7.0149999999999997</v>
      </c>
      <c r="H17" s="16"/>
      <c r="I17" s="90">
        <v>13.18</v>
      </c>
      <c r="J17" s="90">
        <v>13.18</v>
      </c>
      <c r="K17" s="9"/>
      <c r="L17" s="2"/>
      <c r="M17" s="2"/>
      <c r="N17" s="2"/>
    </row>
    <row r="18" spans="1:14" ht="15">
      <c r="A18" s="13" t="s">
        <v>9</v>
      </c>
      <c r="B18" s="61"/>
      <c r="C18" s="177"/>
      <c r="D18" s="177"/>
      <c r="E18" s="61"/>
      <c r="F18" s="296">
        <v>31.684999999999999</v>
      </c>
      <c r="G18" s="296">
        <v>31.684999999999999</v>
      </c>
      <c r="H18" s="16"/>
      <c r="I18" s="90">
        <v>26.36</v>
      </c>
      <c r="J18" s="90">
        <v>26.36</v>
      </c>
      <c r="K18" s="9"/>
      <c r="L18" s="2"/>
      <c r="M18" s="2"/>
      <c r="N18" s="2"/>
    </row>
    <row r="19" spans="1:14" ht="15.75">
      <c r="A19" s="11" t="s">
        <v>12</v>
      </c>
      <c r="B19" s="22"/>
      <c r="C19" s="178"/>
      <c r="D19" s="178"/>
      <c r="E19" s="22"/>
      <c r="F19" s="303">
        <v>37.695999999999998</v>
      </c>
      <c r="G19" s="303">
        <v>37.695999999999998</v>
      </c>
      <c r="H19" s="8"/>
      <c r="I19" s="8">
        <v>108.648</v>
      </c>
      <c r="J19" s="8">
        <v>108.648</v>
      </c>
      <c r="K19" s="9"/>
      <c r="L19" s="2"/>
      <c r="M19" s="2"/>
      <c r="N19" s="2"/>
    </row>
    <row r="20" spans="1:14" ht="15.75">
      <c r="A20" s="12" t="s">
        <v>7</v>
      </c>
      <c r="B20" s="22"/>
      <c r="C20" s="178"/>
      <c r="D20" s="178"/>
      <c r="E20" s="22"/>
      <c r="F20" s="298">
        <v>21.623000000000001</v>
      </c>
      <c r="G20" s="298">
        <v>21.623000000000001</v>
      </c>
      <c r="H20" s="8"/>
      <c r="I20" s="15">
        <v>33.834000000000003</v>
      </c>
      <c r="J20" s="15">
        <v>33.834000000000003</v>
      </c>
      <c r="K20" s="9"/>
      <c r="L20" s="2"/>
      <c r="M20" s="2"/>
      <c r="N20" s="2"/>
    </row>
    <row r="21" spans="1:14" ht="15">
      <c r="A21" s="13" t="s">
        <v>8</v>
      </c>
      <c r="B21" s="22"/>
      <c r="C21" s="179"/>
      <c r="D21" s="178"/>
      <c r="E21" s="22"/>
      <c r="F21" s="299">
        <v>8.6660000000000004</v>
      </c>
      <c r="G21" s="298">
        <v>8.6660000000000004</v>
      </c>
      <c r="H21" s="14"/>
      <c r="I21" s="14">
        <v>16.326000000000001</v>
      </c>
      <c r="J21" s="15">
        <v>16.326000000000001</v>
      </c>
      <c r="K21" s="9"/>
      <c r="L21" s="2"/>
      <c r="M21" s="2"/>
      <c r="N21" s="2"/>
    </row>
    <row r="22" spans="1:14" ht="15">
      <c r="A22" s="13" t="s">
        <v>9</v>
      </c>
      <c r="B22" s="22"/>
      <c r="C22" s="179"/>
      <c r="D22" s="178"/>
      <c r="E22" s="22"/>
      <c r="F22" s="299">
        <v>12.957000000000001</v>
      </c>
      <c r="G22" s="298">
        <v>12.957000000000001</v>
      </c>
      <c r="H22" s="14"/>
      <c r="I22" s="14">
        <v>17.507999999999999</v>
      </c>
      <c r="J22" s="15">
        <v>17.507999999999999</v>
      </c>
      <c r="K22" s="9"/>
      <c r="L22" s="2"/>
      <c r="M22" s="2"/>
      <c r="N22" s="2"/>
    </row>
    <row r="23" spans="1:14" ht="15.75">
      <c r="A23" s="12" t="s">
        <v>10</v>
      </c>
      <c r="B23" s="61"/>
      <c r="C23" s="178"/>
      <c r="D23" s="178"/>
      <c r="E23" s="61"/>
      <c r="F23" s="298">
        <v>16.073</v>
      </c>
      <c r="G23" s="298">
        <v>16.073</v>
      </c>
      <c r="H23" s="8"/>
      <c r="I23" s="15">
        <v>74.813999999999993</v>
      </c>
      <c r="J23" s="15">
        <v>74.813999999999993</v>
      </c>
      <c r="K23" s="9"/>
      <c r="L23" s="2"/>
      <c r="M23" s="2"/>
      <c r="N23" s="2"/>
    </row>
    <row r="24" spans="1:14" ht="15">
      <c r="A24" s="13" t="s">
        <v>8</v>
      </c>
      <c r="B24" s="22"/>
      <c r="C24" s="179"/>
      <c r="D24" s="178"/>
      <c r="E24" s="22"/>
      <c r="F24" s="299">
        <v>8.0259999999999998</v>
      </c>
      <c r="G24" s="298">
        <v>8.0259999999999998</v>
      </c>
      <c r="H24" s="14"/>
      <c r="I24" s="14">
        <v>43.584000000000003</v>
      </c>
      <c r="J24" s="15">
        <v>43.584000000000003</v>
      </c>
      <c r="K24" s="9"/>
      <c r="L24" s="2"/>
      <c r="M24" s="2"/>
      <c r="N24" s="2"/>
    </row>
    <row r="25" spans="1:14" ht="15">
      <c r="A25" s="13" t="s">
        <v>9</v>
      </c>
      <c r="B25" s="22"/>
      <c r="C25" s="179"/>
      <c r="D25" s="178"/>
      <c r="E25" s="22"/>
      <c r="F25" s="299">
        <v>8.0470000000000006</v>
      </c>
      <c r="G25" s="298">
        <v>8.0470000000000006</v>
      </c>
      <c r="H25" s="14"/>
      <c r="I25" s="14">
        <v>31.23</v>
      </c>
      <c r="J25" s="15">
        <v>31.23</v>
      </c>
      <c r="K25" s="9"/>
      <c r="L25" s="2"/>
      <c r="M25" s="2"/>
      <c r="N25" s="2"/>
    </row>
    <row r="26" spans="1:14" ht="15.75">
      <c r="A26" s="12" t="s">
        <v>11</v>
      </c>
      <c r="B26" s="58"/>
      <c r="C26" s="178"/>
      <c r="D26" s="178"/>
      <c r="E26" s="58"/>
      <c r="F26" s="178"/>
      <c r="G26" s="178"/>
      <c r="H26" s="8"/>
      <c r="I26" s="8">
        <v>0</v>
      </c>
      <c r="J26" s="8">
        <v>0</v>
      </c>
      <c r="K26" s="9"/>
      <c r="L26" s="2"/>
      <c r="M26" s="2"/>
      <c r="N26" s="2"/>
    </row>
    <row r="27" spans="1:14" ht="15">
      <c r="A27" s="13" t="s">
        <v>8</v>
      </c>
      <c r="B27" s="61"/>
      <c r="C27" s="179"/>
      <c r="D27" s="178"/>
      <c r="E27" s="61"/>
      <c r="F27" s="179"/>
      <c r="G27" s="178"/>
      <c r="H27" s="14"/>
      <c r="I27" s="14">
        <v>0</v>
      </c>
      <c r="J27" s="15">
        <v>0</v>
      </c>
      <c r="K27" s="9"/>
      <c r="L27" s="2"/>
      <c r="M27" s="2"/>
      <c r="N27" s="2"/>
    </row>
    <row r="28" spans="1:14" ht="15">
      <c r="A28" s="13" t="s">
        <v>9</v>
      </c>
      <c r="B28" s="61"/>
      <c r="C28" s="180"/>
      <c r="D28" s="181"/>
      <c r="E28" s="61"/>
      <c r="F28" s="180"/>
      <c r="G28" s="181"/>
      <c r="H28" s="17"/>
      <c r="I28" s="17">
        <v>0</v>
      </c>
      <c r="J28" s="18">
        <v>0</v>
      </c>
      <c r="K28" s="9"/>
      <c r="L28" s="2"/>
      <c r="M28" s="2"/>
      <c r="N28" s="2"/>
    </row>
    <row r="29" spans="1:14" ht="31.5" customHeight="1">
      <c r="A29" s="19" t="s">
        <v>13</v>
      </c>
      <c r="B29" s="24"/>
      <c r="C29" s="24"/>
      <c r="D29" s="24"/>
      <c r="E29" s="24"/>
      <c r="F29" s="24"/>
      <c r="G29" s="24"/>
      <c r="H29" s="24"/>
      <c r="I29" s="24"/>
      <c r="J29" s="24"/>
      <c r="K29" s="9"/>
      <c r="L29" s="2"/>
      <c r="M29" s="2"/>
      <c r="N29" s="2"/>
    </row>
    <row r="30" spans="1:14" ht="30">
      <c r="A30" s="20" t="s">
        <v>14</v>
      </c>
      <c r="B30" s="94"/>
      <c r="C30" s="94"/>
      <c r="D30" s="94"/>
      <c r="E30" s="94"/>
      <c r="F30" s="94"/>
      <c r="G30" s="94"/>
      <c r="H30" s="94"/>
      <c r="I30" s="94"/>
      <c r="J30" s="94"/>
      <c r="K30" s="94"/>
      <c r="L30" s="94"/>
      <c r="M30" s="2"/>
      <c r="N30" s="2"/>
    </row>
    <row r="31" spans="1:14" ht="30">
      <c r="A31" s="20" t="s">
        <v>15</v>
      </c>
      <c r="B31" s="94"/>
      <c r="D31" s="94"/>
      <c r="E31" s="94"/>
      <c r="G31" s="94"/>
      <c r="H31" s="94"/>
      <c r="I31" s="94"/>
      <c r="J31" s="94"/>
      <c r="K31" s="94"/>
      <c r="L31" s="94"/>
      <c r="M31" s="2"/>
      <c r="N31" s="2"/>
    </row>
    <row r="32" spans="1:14" ht="31.5" customHeight="1">
      <c r="A32" s="19" t="s">
        <v>16</v>
      </c>
      <c r="B32" s="182">
        <f t="shared" ref="B32:D32" si="5">B33+B36+B39+B42</f>
        <v>0</v>
      </c>
      <c r="C32" s="262">
        <f t="shared" si="5"/>
        <v>88047</v>
      </c>
      <c r="D32" s="262">
        <f t="shared" si="5"/>
        <v>88047</v>
      </c>
      <c r="E32" s="262"/>
      <c r="F32" s="311">
        <v>92910.514500000005</v>
      </c>
      <c r="G32" s="311">
        <v>92910.514500000005</v>
      </c>
      <c r="I32" s="163">
        <v>96765.527000000002</v>
      </c>
      <c r="J32" s="164">
        <v>96765.527000000002</v>
      </c>
      <c r="K32" s="9"/>
      <c r="L32" s="2"/>
      <c r="M32" s="2"/>
      <c r="N32" s="2"/>
    </row>
    <row r="33" spans="1:14" ht="15">
      <c r="A33" s="23" t="s">
        <v>17</v>
      </c>
      <c r="B33" s="22">
        <f t="shared" ref="B33:D33" si="6">B34+B35</f>
        <v>0</v>
      </c>
      <c r="C33" s="22">
        <f t="shared" si="6"/>
        <v>73257</v>
      </c>
      <c r="D33" s="22">
        <f t="shared" si="6"/>
        <v>73257</v>
      </c>
      <c r="E33" s="22"/>
      <c r="F33" s="251">
        <v>77116</v>
      </c>
      <c r="G33" s="251">
        <v>77116</v>
      </c>
      <c r="I33" s="24">
        <v>78842</v>
      </c>
      <c r="J33" s="24">
        <v>78842</v>
      </c>
      <c r="K33" s="9"/>
      <c r="L33" s="2"/>
      <c r="M33" s="2"/>
      <c r="N33" s="2"/>
    </row>
    <row r="34" spans="1:14" ht="15">
      <c r="A34" s="13" t="s">
        <v>8</v>
      </c>
      <c r="B34" s="183"/>
      <c r="C34" s="22">
        <v>56727</v>
      </c>
      <c r="D34" s="24">
        <v>56727</v>
      </c>
      <c r="E34" s="183"/>
      <c r="F34" s="251">
        <v>56294.6</v>
      </c>
      <c r="G34" s="250">
        <v>56294.6</v>
      </c>
      <c r="I34" s="22">
        <v>65578.5</v>
      </c>
      <c r="J34" s="22">
        <v>65578.5</v>
      </c>
      <c r="K34" s="9"/>
      <c r="L34" s="2"/>
      <c r="M34" s="2"/>
      <c r="N34" s="2"/>
    </row>
    <row r="35" spans="1:14" ht="15">
      <c r="A35" s="13" t="s">
        <v>9</v>
      </c>
      <c r="B35" s="22"/>
      <c r="C35" s="22">
        <v>16530</v>
      </c>
      <c r="D35" s="24">
        <v>16530</v>
      </c>
      <c r="E35" s="22"/>
      <c r="F35" s="251" t="s">
        <v>312</v>
      </c>
      <c r="G35" s="250" t="s">
        <v>312</v>
      </c>
      <c r="I35" s="22">
        <v>13263.5</v>
      </c>
      <c r="J35" s="22">
        <v>13263.5</v>
      </c>
      <c r="K35" s="9"/>
      <c r="L35" s="2"/>
      <c r="M35" s="2"/>
      <c r="N35" s="2"/>
    </row>
    <row r="36" spans="1:14" ht="15">
      <c r="A36" s="23" t="s">
        <v>18</v>
      </c>
      <c r="B36" s="22">
        <f t="shared" ref="B36:D36" si="7">B37+B38</f>
        <v>0</v>
      </c>
      <c r="C36" s="22">
        <f t="shared" si="7"/>
        <v>2250</v>
      </c>
      <c r="D36" s="22">
        <f t="shared" si="7"/>
        <v>2250</v>
      </c>
      <c r="E36" s="22"/>
      <c r="F36" s="251">
        <v>2787.3</v>
      </c>
      <c r="G36" s="251">
        <v>2787.3</v>
      </c>
      <c r="I36" s="24">
        <v>2903</v>
      </c>
      <c r="J36" s="24">
        <v>2903</v>
      </c>
      <c r="K36" s="9"/>
      <c r="L36" s="2"/>
      <c r="M36" s="2"/>
      <c r="N36" s="2"/>
    </row>
    <row r="37" spans="1:14" ht="15">
      <c r="A37" s="13" t="s">
        <v>8</v>
      </c>
      <c r="B37" s="22"/>
      <c r="C37" s="22">
        <v>2100</v>
      </c>
      <c r="D37" s="24">
        <v>2100</v>
      </c>
      <c r="E37" s="22"/>
      <c r="F37" s="251">
        <v>2592.1</v>
      </c>
      <c r="G37" s="250">
        <v>2592.1</v>
      </c>
      <c r="I37" s="22">
        <v>2709.5</v>
      </c>
      <c r="J37" s="22">
        <v>2709.5</v>
      </c>
      <c r="K37" s="9"/>
      <c r="L37" s="2"/>
      <c r="M37" s="2"/>
      <c r="N37" s="2"/>
    </row>
    <row r="38" spans="1:14" ht="15">
      <c r="A38" s="13" t="s">
        <v>9</v>
      </c>
      <c r="B38" s="22"/>
      <c r="C38" s="22">
        <v>150</v>
      </c>
      <c r="D38" s="24">
        <v>150</v>
      </c>
      <c r="E38" s="22"/>
      <c r="F38" s="251">
        <v>195.2</v>
      </c>
      <c r="G38" s="250">
        <v>195.2</v>
      </c>
      <c r="I38" s="22">
        <v>193.5</v>
      </c>
      <c r="J38" s="22">
        <v>193.5</v>
      </c>
      <c r="K38" s="9"/>
      <c r="L38" s="2"/>
      <c r="M38" s="2"/>
      <c r="N38" s="2"/>
    </row>
    <row r="39" spans="1:14" ht="15">
      <c r="A39" s="23" t="s">
        <v>19</v>
      </c>
      <c r="B39" s="22">
        <f t="shared" ref="B39:D39" si="8">B40+B41</f>
        <v>0</v>
      </c>
      <c r="C39" s="22">
        <f t="shared" si="8"/>
        <v>12540</v>
      </c>
      <c r="D39" s="22">
        <f t="shared" si="8"/>
        <v>12540</v>
      </c>
      <c r="E39" s="22"/>
      <c r="F39" s="251">
        <v>13007.2</v>
      </c>
      <c r="G39" s="251">
        <v>13007.2</v>
      </c>
      <c r="I39" s="24">
        <v>13547</v>
      </c>
      <c r="J39" s="24">
        <v>13547</v>
      </c>
      <c r="K39" s="9"/>
      <c r="L39" s="2"/>
      <c r="M39" s="2"/>
      <c r="N39" s="2"/>
    </row>
    <row r="40" spans="1:14" ht="15">
      <c r="A40" s="13" t="s">
        <v>8</v>
      </c>
      <c r="B40" s="22"/>
      <c r="C40" s="184">
        <v>12430</v>
      </c>
      <c r="D40" s="24">
        <v>12430</v>
      </c>
      <c r="E40" s="22"/>
      <c r="F40" s="252">
        <v>12877.1</v>
      </c>
      <c r="G40" s="250">
        <v>12877.1</v>
      </c>
      <c r="I40" s="25">
        <v>13424.5</v>
      </c>
      <c r="J40" s="25">
        <v>13424.5</v>
      </c>
      <c r="K40" s="9"/>
      <c r="L40" s="2"/>
      <c r="M40" s="2"/>
      <c r="N40" s="2"/>
    </row>
    <row r="41" spans="1:14" ht="15">
      <c r="A41" s="13" t="s">
        <v>9</v>
      </c>
      <c r="B41" s="22"/>
      <c r="C41" s="184">
        <v>110</v>
      </c>
      <c r="D41" s="24">
        <v>110</v>
      </c>
      <c r="E41" s="22"/>
      <c r="F41" s="252">
        <v>130.1</v>
      </c>
      <c r="G41" s="250">
        <v>130.1</v>
      </c>
      <c r="I41" s="25">
        <v>122.5</v>
      </c>
      <c r="J41" s="25">
        <v>122.5</v>
      </c>
      <c r="K41" s="9"/>
      <c r="L41" s="2"/>
      <c r="M41" s="2"/>
      <c r="N41" s="2"/>
    </row>
    <row r="42" spans="1:14" ht="15">
      <c r="A42" s="23" t="s">
        <v>20</v>
      </c>
      <c r="B42" s="58"/>
      <c r="C42" s="26"/>
      <c r="D42" s="26"/>
      <c r="E42" s="58"/>
      <c r="F42" s="26"/>
      <c r="G42" s="26"/>
      <c r="H42" s="26"/>
      <c r="I42" s="26">
        <v>1473.5</v>
      </c>
      <c r="J42" s="26">
        <v>1473.5</v>
      </c>
      <c r="K42" s="9"/>
      <c r="L42" s="2"/>
      <c r="M42" s="2"/>
      <c r="N42" s="2"/>
    </row>
    <row r="43" spans="1:14" ht="15">
      <c r="A43" s="27"/>
      <c r="B43" s="62"/>
      <c r="C43" s="29"/>
      <c r="D43" s="21"/>
      <c r="E43" s="62"/>
      <c r="F43" s="29"/>
      <c r="G43" s="21"/>
      <c r="H43" s="28"/>
      <c r="I43" s="29"/>
      <c r="J43" s="21"/>
      <c r="K43" s="2"/>
      <c r="L43" s="2"/>
      <c r="M43" s="2"/>
      <c r="N43" s="2"/>
    </row>
    <row r="44" spans="1:14" ht="22.5" customHeight="1">
      <c r="A44" s="30" t="s">
        <v>21</v>
      </c>
      <c r="B44" s="63"/>
      <c r="C44" s="29"/>
      <c r="D44" s="21"/>
      <c r="E44" s="63"/>
      <c r="F44" s="29"/>
      <c r="G44" s="21"/>
      <c r="H44" s="31"/>
      <c r="I44" s="29"/>
      <c r="J44" s="21"/>
      <c r="K44" s="2"/>
      <c r="L44" s="2"/>
      <c r="M44" s="2"/>
      <c r="N44" s="2"/>
    </row>
    <row r="45" spans="1:14" ht="31.5" customHeight="1">
      <c r="A45" s="32" t="s">
        <v>22</v>
      </c>
      <c r="B45" s="49"/>
      <c r="C45" s="165">
        <v>312</v>
      </c>
      <c r="D45" s="165">
        <v>312</v>
      </c>
      <c r="E45" s="165"/>
      <c r="F45" s="167">
        <v>207</v>
      </c>
      <c r="G45" s="167">
        <v>207</v>
      </c>
      <c r="H45" s="2"/>
      <c r="I45" s="167">
        <v>156</v>
      </c>
      <c r="J45" s="165">
        <v>156</v>
      </c>
      <c r="K45" s="2"/>
      <c r="L45" s="2"/>
      <c r="M45" s="2"/>
      <c r="N45" s="2"/>
    </row>
    <row r="46" spans="1:14" ht="15.75">
      <c r="A46" s="10" t="s">
        <v>5</v>
      </c>
      <c r="B46" s="49">
        <f t="shared" ref="B46:D46" si="9">B47+B57</f>
        <v>0</v>
      </c>
      <c r="C46" s="165">
        <f t="shared" si="9"/>
        <v>86</v>
      </c>
      <c r="D46" s="165">
        <f t="shared" si="9"/>
        <v>86</v>
      </c>
      <c r="E46" s="165"/>
      <c r="F46" s="167">
        <v>96</v>
      </c>
      <c r="G46" s="167">
        <v>96</v>
      </c>
      <c r="H46" s="165"/>
      <c r="I46" s="167">
        <v>70</v>
      </c>
      <c r="J46" s="167">
        <v>70</v>
      </c>
      <c r="K46" s="2"/>
      <c r="L46" s="2"/>
      <c r="M46" s="2"/>
      <c r="N46" s="2"/>
    </row>
    <row r="47" spans="1:14" ht="15.75">
      <c r="A47" s="11" t="s">
        <v>23</v>
      </c>
      <c r="B47" s="51">
        <f t="shared" ref="B47:D47" si="10">B48+B51+B54</f>
        <v>0</v>
      </c>
      <c r="C47" s="304">
        <f t="shared" si="10"/>
        <v>86</v>
      </c>
      <c r="D47" s="304">
        <f t="shared" si="10"/>
        <v>86</v>
      </c>
      <c r="E47" s="304"/>
      <c r="F47" s="300">
        <v>83</v>
      </c>
      <c r="G47" s="300">
        <v>83</v>
      </c>
      <c r="H47" s="38"/>
      <c r="I47" s="305">
        <v>57</v>
      </c>
      <c r="J47" s="305">
        <v>32</v>
      </c>
      <c r="K47" s="2"/>
      <c r="L47" s="2"/>
      <c r="M47" s="2"/>
      <c r="N47" s="2"/>
    </row>
    <row r="48" spans="1:14" ht="15">
      <c r="A48" s="12" t="s">
        <v>7</v>
      </c>
      <c r="B48" s="51">
        <f t="shared" ref="B48:D48" si="11">B49+B50</f>
        <v>0</v>
      </c>
      <c r="C48" s="51">
        <f t="shared" si="11"/>
        <v>13</v>
      </c>
      <c r="D48" s="51">
        <f t="shared" si="11"/>
        <v>13</v>
      </c>
      <c r="E48" s="51"/>
      <c r="F48" s="251">
        <v>23</v>
      </c>
      <c r="G48" s="251">
        <v>23</v>
      </c>
      <c r="H48" s="33"/>
      <c r="I48" s="292">
        <v>23</v>
      </c>
      <c r="J48" s="292">
        <v>23</v>
      </c>
      <c r="K48" s="2"/>
      <c r="L48" s="308"/>
      <c r="M48" s="2"/>
      <c r="N48" s="2"/>
    </row>
    <row r="49" spans="1:14" ht="15">
      <c r="A49" s="13" t="s">
        <v>8</v>
      </c>
      <c r="B49" s="64"/>
      <c r="C49" s="185">
        <v>6</v>
      </c>
      <c r="D49" s="186">
        <v>6</v>
      </c>
      <c r="E49" s="64"/>
      <c r="F49" s="284">
        <v>11</v>
      </c>
      <c r="G49" s="285">
        <v>11</v>
      </c>
      <c r="H49" s="34"/>
      <c r="I49" s="291">
        <v>12</v>
      </c>
      <c r="J49" s="291">
        <v>12</v>
      </c>
      <c r="K49" s="2"/>
      <c r="L49" s="2"/>
      <c r="M49" s="2"/>
      <c r="N49" s="2"/>
    </row>
    <row r="50" spans="1:14" ht="15">
      <c r="A50" s="13" t="s">
        <v>9</v>
      </c>
      <c r="B50" s="64"/>
      <c r="C50" s="185">
        <v>7</v>
      </c>
      <c r="D50" s="186">
        <v>7</v>
      </c>
      <c r="E50" s="64"/>
      <c r="F50" s="284">
        <v>12</v>
      </c>
      <c r="G50" s="285">
        <v>12</v>
      </c>
      <c r="H50" s="34"/>
      <c r="I50" s="291">
        <v>11</v>
      </c>
      <c r="J50" s="291">
        <v>11</v>
      </c>
      <c r="K50" s="2"/>
      <c r="L50" s="2"/>
      <c r="M50" s="2"/>
      <c r="N50" s="2"/>
    </row>
    <row r="51" spans="1:14" ht="15">
      <c r="A51" s="12" t="s">
        <v>10</v>
      </c>
      <c r="B51" s="51">
        <f t="shared" ref="B51:D51" si="12">B52+B53</f>
        <v>0</v>
      </c>
      <c r="C51" s="51">
        <f t="shared" si="12"/>
        <v>73</v>
      </c>
      <c r="D51" s="51">
        <f t="shared" si="12"/>
        <v>73</v>
      </c>
      <c r="E51" s="51"/>
      <c r="F51" s="251">
        <v>52</v>
      </c>
      <c r="G51" s="251">
        <v>52</v>
      </c>
      <c r="H51" s="33"/>
      <c r="I51" s="292">
        <v>30</v>
      </c>
      <c r="J51" s="292">
        <v>30</v>
      </c>
      <c r="K51" s="2"/>
      <c r="L51" s="2"/>
      <c r="M51" s="2"/>
      <c r="N51" s="2"/>
    </row>
    <row r="52" spans="1:14" ht="15">
      <c r="A52" s="13" t="s">
        <v>8</v>
      </c>
      <c r="B52" s="51"/>
      <c r="C52" s="185">
        <v>45</v>
      </c>
      <c r="D52" s="187">
        <v>45</v>
      </c>
      <c r="E52" s="51"/>
      <c r="F52" s="284">
        <v>30</v>
      </c>
      <c r="G52" s="286">
        <v>30</v>
      </c>
      <c r="H52" s="34"/>
      <c r="I52" s="291">
        <v>18</v>
      </c>
      <c r="J52" s="291">
        <v>18</v>
      </c>
      <c r="K52" s="2"/>
      <c r="L52" s="2"/>
      <c r="M52" s="2"/>
      <c r="N52" s="2"/>
    </row>
    <row r="53" spans="1:14" ht="15">
      <c r="A53" s="13" t="s">
        <v>9</v>
      </c>
      <c r="B53" s="51"/>
      <c r="C53" s="185">
        <v>28</v>
      </c>
      <c r="D53" s="187">
        <v>28</v>
      </c>
      <c r="E53" s="51"/>
      <c r="F53" s="284">
        <v>22</v>
      </c>
      <c r="G53" s="286">
        <v>22</v>
      </c>
      <c r="H53" s="34"/>
      <c r="I53" s="291">
        <v>12</v>
      </c>
      <c r="J53" s="291">
        <v>12</v>
      </c>
      <c r="K53" s="2"/>
      <c r="L53" s="2"/>
      <c r="M53" s="2"/>
      <c r="N53" s="2"/>
    </row>
    <row r="54" spans="1:14" ht="15">
      <c r="A54" s="12" t="s">
        <v>11</v>
      </c>
      <c r="B54" s="51">
        <f t="shared" ref="B54:D54" si="13">B55+B56</f>
        <v>0</v>
      </c>
      <c r="C54" s="51">
        <f t="shared" si="13"/>
        <v>0</v>
      </c>
      <c r="D54" s="51">
        <f t="shared" si="13"/>
        <v>0</v>
      </c>
      <c r="E54" s="51"/>
      <c r="F54" s="251">
        <v>8</v>
      </c>
      <c r="G54" s="251">
        <v>8</v>
      </c>
      <c r="H54" s="33"/>
      <c r="I54" s="292">
        <v>4</v>
      </c>
      <c r="J54" s="292">
        <v>4</v>
      </c>
      <c r="K54" s="2"/>
      <c r="L54" s="2"/>
      <c r="M54" s="2"/>
      <c r="N54" s="2"/>
    </row>
    <row r="55" spans="1:14" ht="15">
      <c r="A55" s="13" t="s">
        <v>8</v>
      </c>
      <c r="B55" s="49"/>
      <c r="C55" s="188"/>
      <c r="D55" s="187"/>
      <c r="E55" s="49"/>
      <c r="F55" s="284">
        <v>3</v>
      </c>
      <c r="G55" s="286">
        <v>3</v>
      </c>
      <c r="H55" s="34"/>
      <c r="I55" s="291">
        <v>2</v>
      </c>
      <c r="J55" s="293">
        <v>2</v>
      </c>
      <c r="K55" s="2"/>
      <c r="L55" s="2"/>
      <c r="M55" s="2"/>
      <c r="N55" s="2"/>
    </row>
    <row r="56" spans="1:14" ht="15">
      <c r="A56" s="13" t="s">
        <v>9</v>
      </c>
      <c r="B56" s="49"/>
      <c r="C56" s="189"/>
      <c r="D56" s="187"/>
      <c r="E56" s="49"/>
      <c r="F56" s="287">
        <v>5</v>
      </c>
      <c r="G56" s="286">
        <v>5</v>
      </c>
      <c r="H56" s="37"/>
      <c r="I56" s="294">
        <v>2</v>
      </c>
      <c r="J56" s="293">
        <v>2</v>
      </c>
      <c r="K56" s="2"/>
      <c r="L56" s="2"/>
      <c r="M56" s="2"/>
      <c r="N56" s="2"/>
    </row>
    <row r="57" spans="1:14" ht="15.75">
      <c r="A57" s="11" t="s">
        <v>24</v>
      </c>
      <c r="B57" s="304"/>
      <c r="C57" s="306"/>
      <c r="D57" s="306"/>
      <c r="E57" s="304"/>
      <c r="F57" s="306">
        <v>13</v>
      </c>
      <c r="G57" s="306">
        <v>13</v>
      </c>
      <c r="H57" s="38"/>
      <c r="I57" s="38">
        <v>13</v>
      </c>
      <c r="J57" s="38">
        <v>13</v>
      </c>
      <c r="K57" s="2"/>
      <c r="L57" s="2"/>
      <c r="M57" s="2"/>
      <c r="N57" s="2"/>
    </row>
    <row r="58" spans="1:14" ht="15.75">
      <c r="A58" s="12" t="s">
        <v>7</v>
      </c>
      <c r="B58" s="51"/>
      <c r="C58" s="190"/>
      <c r="D58" s="190"/>
      <c r="E58" s="51"/>
      <c r="F58" s="190">
        <v>8</v>
      </c>
      <c r="G58" s="190">
        <v>8</v>
      </c>
      <c r="H58" s="38"/>
      <c r="I58" s="36">
        <v>6</v>
      </c>
      <c r="J58" s="36">
        <v>6</v>
      </c>
      <c r="K58" s="2"/>
      <c r="L58" s="2"/>
      <c r="M58" s="2"/>
      <c r="N58" s="2"/>
    </row>
    <row r="59" spans="1:14" ht="15">
      <c r="A59" s="13" t="s">
        <v>8</v>
      </c>
      <c r="B59" s="64"/>
      <c r="C59" s="191"/>
      <c r="D59" s="190"/>
      <c r="E59" s="64"/>
      <c r="F59" s="191">
        <v>5</v>
      </c>
      <c r="G59" s="190">
        <v>5</v>
      </c>
      <c r="H59" s="39"/>
      <c r="I59" s="35">
        <v>3</v>
      </c>
      <c r="J59" s="36">
        <v>3</v>
      </c>
      <c r="K59" s="2"/>
      <c r="L59" s="2"/>
      <c r="M59" s="2"/>
      <c r="N59" s="2"/>
    </row>
    <row r="60" spans="1:14" ht="15">
      <c r="A60" s="13" t="s">
        <v>9</v>
      </c>
      <c r="B60" s="64"/>
      <c r="C60" s="191"/>
      <c r="D60" s="190"/>
      <c r="E60" s="64"/>
      <c r="F60" s="191">
        <v>3</v>
      </c>
      <c r="G60" s="190">
        <v>3</v>
      </c>
      <c r="H60" s="39"/>
      <c r="I60" s="35">
        <v>3</v>
      </c>
      <c r="J60" s="36">
        <v>3</v>
      </c>
      <c r="K60" s="2"/>
      <c r="L60" s="2"/>
      <c r="M60" s="2"/>
      <c r="N60" s="2"/>
    </row>
    <row r="61" spans="1:14" ht="15.75">
      <c r="A61" s="12" t="s">
        <v>10</v>
      </c>
      <c r="B61" s="51"/>
      <c r="C61" s="192"/>
      <c r="D61" s="190"/>
      <c r="E61" s="51"/>
      <c r="F61" s="192">
        <v>5</v>
      </c>
      <c r="G61" s="190">
        <v>5</v>
      </c>
      <c r="H61" s="40"/>
      <c r="I61" s="307">
        <v>7</v>
      </c>
      <c r="J61" s="36">
        <v>7</v>
      </c>
      <c r="K61" s="2"/>
      <c r="L61" s="2"/>
      <c r="M61" s="2"/>
      <c r="N61" s="2"/>
    </row>
    <row r="62" spans="1:14" ht="15">
      <c r="A62" s="13" t="s">
        <v>8</v>
      </c>
      <c r="B62" s="64"/>
      <c r="C62" s="191"/>
      <c r="D62" s="190"/>
      <c r="E62" s="64"/>
      <c r="F62" s="191">
        <v>2</v>
      </c>
      <c r="G62" s="190">
        <v>2</v>
      </c>
      <c r="H62" s="39"/>
      <c r="I62" s="35">
        <v>1</v>
      </c>
      <c r="J62" s="36">
        <v>1</v>
      </c>
      <c r="K62" s="2"/>
      <c r="L62" s="2"/>
      <c r="M62" s="2"/>
      <c r="N62" s="2"/>
    </row>
    <row r="63" spans="1:14" ht="15">
      <c r="A63" s="13" t="s">
        <v>9</v>
      </c>
      <c r="B63" s="64"/>
      <c r="C63" s="191"/>
      <c r="D63" s="190"/>
      <c r="E63" s="64"/>
      <c r="F63" s="191">
        <v>3</v>
      </c>
      <c r="G63" s="190">
        <v>3</v>
      </c>
      <c r="H63" s="39"/>
      <c r="I63" s="35">
        <v>6</v>
      </c>
      <c r="J63" s="36">
        <v>6</v>
      </c>
      <c r="K63" s="2"/>
      <c r="L63" s="2"/>
      <c r="M63" s="2"/>
      <c r="N63" s="2"/>
    </row>
    <row r="64" spans="1:14" ht="15.75">
      <c r="A64" s="12" t="s">
        <v>11</v>
      </c>
      <c r="B64" s="51"/>
      <c r="C64" s="190"/>
      <c r="D64" s="190"/>
      <c r="E64" s="51"/>
      <c r="F64" s="190"/>
      <c r="G64" s="190"/>
      <c r="H64" s="38"/>
      <c r="I64" s="38"/>
      <c r="J64" s="38"/>
      <c r="K64" s="2"/>
      <c r="L64" s="2"/>
      <c r="M64" s="2"/>
      <c r="N64" s="2"/>
    </row>
    <row r="65" spans="1:14" ht="15">
      <c r="A65" s="13" t="s">
        <v>8</v>
      </c>
      <c r="B65" s="51"/>
      <c r="C65" s="191"/>
      <c r="D65" s="191"/>
      <c r="E65" s="51"/>
      <c r="F65" s="191"/>
      <c r="G65" s="191"/>
      <c r="H65" s="39"/>
      <c r="I65" s="35"/>
      <c r="J65" s="35"/>
      <c r="K65" s="2"/>
      <c r="L65" s="2"/>
      <c r="M65" s="2"/>
      <c r="N65" s="2"/>
    </row>
    <row r="66" spans="1:14" ht="15">
      <c r="A66" s="13" t="s">
        <v>9</v>
      </c>
      <c r="B66" s="51"/>
      <c r="C66" s="191"/>
      <c r="D66" s="191"/>
      <c r="E66" s="51"/>
      <c r="F66" s="191"/>
      <c r="G66" s="191"/>
      <c r="H66" s="35"/>
      <c r="I66" s="35"/>
      <c r="J66" s="35"/>
      <c r="K66" s="2"/>
      <c r="L66" s="2"/>
      <c r="M66" s="2"/>
      <c r="N66" s="2"/>
    </row>
    <row r="67" spans="1:14" ht="31.5">
      <c r="A67" s="19" t="s">
        <v>13</v>
      </c>
      <c r="B67" s="95"/>
      <c r="C67" s="193"/>
      <c r="D67" s="193"/>
      <c r="E67" s="95"/>
      <c r="F67" s="193"/>
      <c r="G67" s="193"/>
      <c r="H67" s="41"/>
      <c r="I67" s="41"/>
      <c r="J67" s="41"/>
      <c r="K67" s="2"/>
      <c r="L67" s="2"/>
      <c r="M67" s="2"/>
      <c r="N67" s="2"/>
    </row>
    <row r="68" spans="1:14" ht="30">
      <c r="A68" s="42" t="s">
        <v>25</v>
      </c>
      <c r="B68" s="51"/>
      <c r="C68" s="43"/>
      <c r="D68" s="43"/>
      <c r="E68" s="51"/>
      <c r="F68" s="43"/>
      <c r="G68" s="43"/>
      <c r="H68" s="43"/>
      <c r="I68" s="43"/>
      <c r="J68" s="43"/>
      <c r="K68" s="2"/>
      <c r="L68" s="2"/>
      <c r="M68" s="2"/>
      <c r="N68" s="2"/>
    </row>
    <row r="69" spans="1:14" ht="30">
      <c r="A69" s="42" t="s">
        <v>26</v>
      </c>
      <c r="B69" s="51"/>
      <c r="C69" s="43"/>
      <c r="D69" s="43"/>
      <c r="E69" s="51"/>
      <c r="F69" s="43"/>
      <c r="G69" s="43"/>
      <c r="H69" s="43"/>
      <c r="I69" s="43"/>
      <c r="J69" s="43"/>
      <c r="K69" s="2"/>
      <c r="L69" s="2"/>
      <c r="M69" s="2"/>
      <c r="N69" s="2"/>
    </row>
    <row r="70" spans="1:14" ht="31.5" customHeight="1">
      <c r="A70" s="32" t="s">
        <v>16</v>
      </c>
      <c r="B70" s="194">
        <f>B71+B74+B77+B80</f>
        <v>0</v>
      </c>
      <c r="C70" s="41">
        <v>324</v>
      </c>
      <c r="D70" s="41">
        <v>324</v>
      </c>
      <c r="E70" s="194"/>
      <c r="F70" s="253">
        <v>248</v>
      </c>
      <c r="G70" s="253">
        <v>248</v>
      </c>
      <c r="I70" s="41">
        <v>236</v>
      </c>
      <c r="J70" s="41">
        <v>236</v>
      </c>
      <c r="K70" s="2"/>
      <c r="L70" s="2"/>
      <c r="M70" s="2"/>
      <c r="N70" s="2"/>
    </row>
    <row r="71" spans="1:14" ht="15">
      <c r="A71" s="45" t="s">
        <v>17</v>
      </c>
      <c r="B71" s="65">
        <f t="shared" ref="B71:D71" si="14">B72+B73</f>
        <v>0</v>
      </c>
      <c r="C71" s="65">
        <f t="shared" si="14"/>
        <v>195</v>
      </c>
      <c r="D71" s="65">
        <f t="shared" si="14"/>
        <v>195</v>
      </c>
      <c r="E71" s="65"/>
      <c r="F71" s="254">
        <v>119</v>
      </c>
      <c r="G71" s="254">
        <v>119</v>
      </c>
      <c r="I71" s="44">
        <v>109</v>
      </c>
      <c r="J71" s="44">
        <v>109</v>
      </c>
      <c r="K71" s="2"/>
      <c r="L71" s="2"/>
      <c r="M71" s="2"/>
      <c r="N71" s="2"/>
    </row>
    <row r="72" spans="1:14" ht="15">
      <c r="A72" s="46" t="s">
        <v>8</v>
      </c>
      <c r="B72" s="65"/>
      <c r="C72" s="43">
        <v>151</v>
      </c>
      <c r="D72" s="44">
        <v>151</v>
      </c>
      <c r="E72" s="65"/>
      <c r="F72" s="255">
        <v>93</v>
      </c>
      <c r="G72" s="256">
        <v>93</v>
      </c>
      <c r="I72" s="43">
        <v>91</v>
      </c>
      <c r="J72" s="43">
        <v>91</v>
      </c>
      <c r="K72" s="2"/>
      <c r="L72" s="2"/>
      <c r="M72" s="2"/>
      <c r="N72" s="2"/>
    </row>
    <row r="73" spans="1:14" ht="15">
      <c r="A73" s="47" t="s">
        <v>9</v>
      </c>
      <c r="B73" s="65"/>
      <c r="C73" s="48">
        <v>44</v>
      </c>
      <c r="D73" s="44">
        <v>44</v>
      </c>
      <c r="E73" s="65"/>
      <c r="F73" s="257">
        <v>26</v>
      </c>
      <c r="G73" s="256">
        <v>26</v>
      </c>
      <c r="I73" s="43">
        <v>18</v>
      </c>
      <c r="J73" s="48">
        <v>18</v>
      </c>
      <c r="K73" s="2"/>
      <c r="L73" s="2"/>
      <c r="M73" s="2"/>
      <c r="N73" s="2"/>
    </row>
    <row r="74" spans="1:14" ht="15">
      <c r="A74" s="45" t="s">
        <v>18</v>
      </c>
      <c r="B74" s="65">
        <f t="shared" ref="B74:D74" si="15">B75+B76</f>
        <v>0</v>
      </c>
      <c r="C74" s="65">
        <f t="shared" si="15"/>
        <v>15</v>
      </c>
      <c r="D74" s="65">
        <f t="shared" si="15"/>
        <v>15</v>
      </c>
      <c r="E74" s="65"/>
      <c r="F74" s="254">
        <v>15</v>
      </c>
      <c r="G74" s="254">
        <v>15</v>
      </c>
      <c r="I74" s="49">
        <v>15</v>
      </c>
      <c r="J74" s="49">
        <v>15</v>
      </c>
      <c r="K74" s="2"/>
      <c r="L74" s="2"/>
      <c r="M74" s="2"/>
      <c r="N74" s="2"/>
    </row>
    <row r="75" spans="1:14" ht="15">
      <c r="A75" s="46" t="s">
        <v>8</v>
      </c>
      <c r="B75" s="65"/>
      <c r="C75" s="51">
        <v>14</v>
      </c>
      <c r="D75" s="50">
        <v>14</v>
      </c>
      <c r="E75" s="65"/>
      <c r="F75" s="251">
        <v>14</v>
      </c>
      <c r="G75" s="258">
        <v>14</v>
      </c>
      <c r="I75" s="51">
        <v>14</v>
      </c>
      <c r="J75" s="51">
        <v>14</v>
      </c>
      <c r="K75" s="2"/>
      <c r="L75" s="2"/>
      <c r="M75" s="2"/>
      <c r="N75" s="2"/>
    </row>
    <row r="76" spans="1:14" ht="15">
      <c r="A76" s="47" t="s">
        <v>9</v>
      </c>
      <c r="B76" s="65"/>
      <c r="C76" s="51">
        <v>1</v>
      </c>
      <c r="D76" s="50">
        <v>1</v>
      </c>
      <c r="E76" s="65"/>
      <c r="F76" s="251">
        <v>1</v>
      </c>
      <c r="G76" s="258">
        <v>1</v>
      </c>
      <c r="I76" s="51">
        <v>1</v>
      </c>
      <c r="J76" s="51">
        <v>1</v>
      </c>
      <c r="K76" s="2"/>
      <c r="L76" s="2"/>
      <c r="M76" s="2"/>
      <c r="N76" s="2"/>
    </row>
    <row r="77" spans="1:14" ht="15">
      <c r="A77" s="45" t="s">
        <v>19</v>
      </c>
      <c r="B77" s="65">
        <f t="shared" ref="B77:D77" si="16">B78+B79</f>
        <v>0</v>
      </c>
      <c r="C77" s="65">
        <f t="shared" si="16"/>
        <v>114</v>
      </c>
      <c r="D77" s="65">
        <f t="shared" si="16"/>
        <v>114</v>
      </c>
      <c r="E77" s="65"/>
      <c r="F77" s="254">
        <v>114</v>
      </c>
      <c r="G77" s="254">
        <v>114</v>
      </c>
      <c r="I77" s="44">
        <v>110</v>
      </c>
      <c r="J77" s="44">
        <v>110</v>
      </c>
      <c r="K77" s="2"/>
      <c r="L77" s="2"/>
      <c r="M77" s="2"/>
      <c r="N77" s="2"/>
    </row>
    <row r="78" spans="1:14" ht="15">
      <c r="A78" s="46" t="s">
        <v>8</v>
      </c>
      <c r="B78" s="65"/>
      <c r="C78" s="43">
        <v>113</v>
      </c>
      <c r="D78" s="44">
        <v>113</v>
      </c>
      <c r="E78" s="65"/>
      <c r="F78" s="255">
        <v>113</v>
      </c>
      <c r="G78" s="256">
        <v>113</v>
      </c>
      <c r="I78" s="43">
        <v>109</v>
      </c>
      <c r="J78" s="43">
        <v>109</v>
      </c>
      <c r="K78" s="2"/>
      <c r="L78" s="2"/>
      <c r="M78" s="2"/>
      <c r="N78" s="2"/>
    </row>
    <row r="79" spans="1:14" ht="15">
      <c r="A79" s="52" t="s">
        <v>9</v>
      </c>
      <c r="B79" s="65"/>
      <c r="C79" s="43">
        <v>1</v>
      </c>
      <c r="D79" s="44">
        <v>1</v>
      </c>
      <c r="E79" s="65"/>
      <c r="F79" s="255">
        <v>1</v>
      </c>
      <c r="G79" s="256">
        <v>1</v>
      </c>
      <c r="I79" s="43">
        <v>1</v>
      </c>
      <c r="J79" s="43">
        <v>1</v>
      </c>
      <c r="K79" s="2"/>
      <c r="L79" s="2"/>
      <c r="M79" s="2"/>
      <c r="N79" s="2"/>
    </row>
    <row r="80" spans="1:14" ht="15">
      <c r="A80" s="53" t="s">
        <v>20</v>
      </c>
      <c r="B80" s="66"/>
      <c r="C80" s="54"/>
      <c r="D80" s="54"/>
      <c r="E80" s="66"/>
      <c r="F80" s="54"/>
      <c r="G80" s="54"/>
      <c r="I80" s="54">
        <v>2</v>
      </c>
      <c r="J80" s="54">
        <v>2</v>
      </c>
      <c r="K80" s="2"/>
      <c r="L80" s="2"/>
      <c r="M80" s="2"/>
      <c r="N80" s="2"/>
    </row>
    <row r="81" spans="1:10">
      <c r="A81" s="4" t="s">
        <v>27</v>
      </c>
      <c r="F81" s="166"/>
      <c r="J81" s="4" t="s">
        <v>315</v>
      </c>
    </row>
    <row r="82" spans="1:10">
      <c r="A82" s="55"/>
      <c r="F82" s="166"/>
      <c r="J82" s="4" t="s">
        <v>316</v>
      </c>
    </row>
  </sheetData>
  <sheetProtection formatCells="0"/>
  <mergeCells count="8">
    <mergeCell ref="E5:G5"/>
    <mergeCell ref="H5:J5"/>
    <mergeCell ref="B5:D5"/>
    <mergeCell ref="B1:G1"/>
    <mergeCell ref="H1:J1"/>
    <mergeCell ref="A2:J2"/>
    <mergeCell ref="A3:J3"/>
    <mergeCell ref="A4:J4"/>
  </mergeCells>
  <printOptions horizontalCentered="1"/>
  <pageMargins left="0.59055118110236227" right="0.39370078740157483" top="0.59055118110236227" bottom="0.39370078740157483" header="0.15748031496062992" footer="0.39370078740157483"/>
  <pageSetup scale="33" orientation="portrait" r:id="rId1"/>
  <headerFooter alignWithMargins="0"/>
  <rowBreaks count="1" manualBreakCount="1">
    <brk id="792" max="6553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X8"/>
  <sheetViews>
    <sheetView view="pageBreakPreview" zoomScaleNormal="100" zoomScaleSheetLayoutView="100" workbookViewId="0">
      <selection activeCell="R7" sqref="R7"/>
    </sheetView>
  </sheetViews>
  <sheetFormatPr baseColWidth="10" defaultRowHeight="15" outlineLevelRow="3"/>
  <cols>
    <col min="1" max="1" width="9.7109375" style="195" customWidth="1"/>
    <col min="2" max="2" width="11.28515625" style="195" customWidth="1"/>
    <col min="3" max="3" width="9.28515625" style="206" hidden="1" customWidth="1"/>
    <col min="4" max="4" width="11" style="195" hidden="1" customWidth="1"/>
    <col min="5" max="5" width="9" style="195" hidden="1" customWidth="1"/>
    <col min="6" max="6" width="3.140625" style="195" customWidth="1"/>
    <col min="7" max="7" width="4" style="195" bestFit="1" customWidth="1"/>
    <col min="8" max="8" width="5" style="195" customWidth="1"/>
    <col min="9" max="9" width="3.7109375" style="195" bestFit="1" customWidth="1"/>
    <col min="10" max="10" width="10.85546875" style="195" customWidth="1"/>
    <col min="11" max="11" width="5.140625" style="195" bestFit="1" customWidth="1"/>
    <col min="12" max="12" width="52.5703125" style="207" customWidth="1"/>
    <col min="13" max="14" width="16" style="195" hidden="1" customWidth="1"/>
    <col min="15" max="15" width="15.7109375" style="195" hidden="1" customWidth="1"/>
    <col min="16" max="16" width="18" style="195" customWidth="1"/>
    <col min="17" max="17" width="15.7109375" style="195" customWidth="1"/>
    <col min="18" max="18" width="18" style="195" customWidth="1"/>
    <col min="19" max="21" width="14.42578125" style="195" customWidth="1"/>
    <col min="22" max="22" width="19.7109375" style="195" customWidth="1"/>
    <col min="23" max="23" width="11.42578125" style="195"/>
    <col min="24" max="24" width="18" style="195" customWidth="1"/>
    <col min="25" max="16384" width="11.42578125" style="195"/>
  </cols>
  <sheetData>
    <row r="1" spans="1:24" ht="33.75" customHeight="1">
      <c r="A1" s="332"/>
      <c r="B1" s="333"/>
      <c r="C1" s="333"/>
      <c r="D1" s="333"/>
      <c r="E1" s="333"/>
      <c r="F1" s="333"/>
      <c r="G1" s="333"/>
      <c r="H1" s="333"/>
      <c r="I1" s="333"/>
      <c r="J1" s="333"/>
      <c r="K1" s="333"/>
      <c r="L1" s="338" t="s">
        <v>305</v>
      </c>
      <c r="M1" s="339"/>
      <c r="N1" s="339"/>
      <c r="O1" s="339"/>
      <c r="P1" s="339"/>
      <c r="Q1" s="339"/>
      <c r="R1" s="340"/>
      <c r="S1" s="341"/>
      <c r="T1" s="342"/>
      <c r="U1" s="343"/>
    </row>
    <row r="2" spans="1:24" ht="36" customHeight="1">
      <c r="A2" s="334"/>
      <c r="B2" s="335"/>
      <c r="C2" s="335"/>
      <c r="D2" s="335"/>
      <c r="E2" s="335"/>
      <c r="F2" s="335"/>
      <c r="G2" s="335"/>
      <c r="H2" s="335"/>
      <c r="I2" s="335"/>
      <c r="J2" s="335"/>
      <c r="K2" s="335"/>
      <c r="L2" s="350" t="s">
        <v>307</v>
      </c>
      <c r="M2" s="351"/>
      <c r="N2" s="351"/>
      <c r="O2" s="351"/>
      <c r="P2" s="351"/>
      <c r="Q2" s="351"/>
      <c r="R2" s="352"/>
      <c r="S2" s="344"/>
      <c r="T2" s="345"/>
      <c r="U2" s="346"/>
      <c r="V2" s="196"/>
      <c r="W2" s="196"/>
      <c r="X2" s="196"/>
    </row>
    <row r="3" spans="1:24" ht="25.5" customHeight="1">
      <c r="A3" s="336"/>
      <c r="B3" s="337"/>
      <c r="C3" s="337"/>
      <c r="D3" s="337"/>
      <c r="E3" s="337"/>
      <c r="F3" s="337"/>
      <c r="G3" s="337"/>
      <c r="H3" s="337"/>
      <c r="I3" s="337"/>
      <c r="J3" s="337"/>
      <c r="K3" s="337"/>
      <c r="L3" s="353" t="s">
        <v>105</v>
      </c>
      <c r="M3" s="354"/>
      <c r="N3" s="354"/>
      <c r="O3" s="354"/>
      <c r="P3" s="354"/>
      <c r="Q3" s="354"/>
      <c r="R3" s="355"/>
      <c r="S3" s="347"/>
      <c r="T3" s="348"/>
      <c r="U3" s="349"/>
      <c r="V3" s="197"/>
      <c r="W3" s="197"/>
      <c r="X3" s="197"/>
    </row>
    <row r="4" spans="1:24" ht="24" customHeight="1">
      <c r="A4" s="198"/>
      <c r="B4" s="198"/>
      <c r="C4" s="198"/>
      <c r="D4" s="198"/>
      <c r="E4" s="198"/>
      <c r="F4" s="198"/>
      <c r="G4" s="198"/>
      <c r="H4" s="198"/>
      <c r="I4" s="198"/>
      <c r="J4" s="198"/>
      <c r="K4" s="198"/>
      <c r="L4" s="198"/>
      <c r="M4" s="330" t="s">
        <v>296</v>
      </c>
      <c r="N4" s="330"/>
      <c r="O4" s="330"/>
      <c r="P4" s="331" t="s">
        <v>33</v>
      </c>
      <c r="Q4" s="331"/>
      <c r="R4" s="331"/>
      <c r="S4" s="331" t="s">
        <v>106</v>
      </c>
      <c r="T4" s="331"/>
      <c r="U4" s="331"/>
      <c r="V4" s="197"/>
      <c r="W4" s="197"/>
      <c r="X4" s="197"/>
    </row>
    <row r="5" spans="1:24" s="196" customFormat="1" ht="33">
      <c r="A5" s="199" t="s">
        <v>107</v>
      </c>
      <c r="B5" s="199" t="s">
        <v>108</v>
      </c>
      <c r="C5" s="199" t="s">
        <v>297</v>
      </c>
      <c r="D5" s="199" t="s">
        <v>298</v>
      </c>
      <c r="E5" s="199" t="s">
        <v>299</v>
      </c>
      <c r="F5" s="199" t="s">
        <v>308</v>
      </c>
      <c r="G5" s="199" t="s">
        <v>109</v>
      </c>
      <c r="H5" s="199" t="s">
        <v>110</v>
      </c>
      <c r="I5" s="199" t="s">
        <v>111</v>
      </c>
      <c r="J5" s="199" t="s">
        <v>112</v>
      </c>
      <c r="K5" s="199" t="s">
        <v>113</v>
      </c>
      <c r="L5" s="199" t="s">
        <v>114</v>
      </c>
      <c r="M5" s="200" t="s">
        <v>36</v>
      </c>
      <c r="N5" s="200" t="s">
        <v>37</v>
      </c>
      <c r="O5" s="201" t="s">
        <v>3</v>
      </c>
      <c r="P5" s="202" t="s">
        <v>36</v>
      </c>
      <c r="Q5" s="202" t="s">
        <v>37</v>
      </c>
      <c r="R5" s="203" t="s">
        <v>3</v>
      </c>
      <c r="S5" s="202" t="s">
        <v>36</v>
      </c>
      <c r="T5" s="202" t="s">
        <v>37</v>
      </c>
      <c r="U5" s="203" t="s">
        <v>3</v>
      </c>
      <c r="V5" s="197"/>
      <c r="W5" s="197"/>
      <c r="X5" s="197"/>
    </row>
    <row r="6" spans="1:24" s="197" customFormat="1" ht="15" customHeight="1" outlineLevel="3">
      <c r="A6" s="204">
        <v>11</v>
      </c>
      <c r="B6" s="157" t="s">
        <v>115</v>
      </c>
      <c r="C6" s="162">
        <v>600</v>
      </c>
      <c r="D6" s="162" t="s">
        <v>301</v>
      </c>
      <c r="E6" s="162">
        <v>4</v>
      </c>
      <c r="F6" s="160" t="s">
        <v>116</v>
      </c>
      <c r="G6" s="159">
        <v>5</v>
      </c>
      <c r="H6" s="161" t="s">
        <v>44</v>
      </c>
      <c r="I6" s="161" t="s">
        <v>117</v>
      </c>
      <c r="J6" s="159" t="s">
        <v>118</v>
      </c>
      <c r="K6" s="159" t="s">
        <v>122</v>
      </c>
      <c r="L6" s="157" t="s">
        <v>123</v>
      </c>
      <c r="M6" s="156">
        <v>96317243</v>
      </c>
      <c r="N6" s="156">
        <v>6243884</v>
      </c>
      <c r="O6" s="156">
        <f t="shared" ref="O6:O7" si="0">SUM(M6:N6)</f>
        <v>102561127</v>
      </c>
      <c r="P6" s="156">
        <v>96317243</v>
      </c>
      <c r="Q6" s="156">
        <v>6243884</v>
      </c>
      <c r="R6" s="156">
        <f t="shared" ref="R6:R7" si="1">SUM(P6:Q6)</f>
        <v>102561127</v>
      </c>
      <c r="S6" s="156"/>
      <c r="T6" s="156"/>
      <c r="U6" s="156"/>
    </row>
    <row r="7" spans="1:24" s="197" customFormat="1" ht="15" customHeight="1" outlineLevel="3">
      <c r="A7" s="204">
        <v>11</v>
      </c>
      <c r="B7" s="157" t="s">
        <v>115</v>
      </c>
      <c r="C7" s="158">
        <v>600</v>
      </c>
      <c r="D7" s="159" t="s">
        <v>300</v>
      </c>
      <c r="E7" s="158">
        <v>4</v>
      </c>
      <c r="F7" s="160" t="s">
        <v>119</v>
      </c>
      <c r="G7" s="159">
        <v>8</v>
      </c>
      <c r="H7" s="161" t="s">
        <v>38</v>
      </c>
      <c r="I7" s="161" t="s">
        <v>120</v>
      </c>
      <c r="J7" s="159" t="s">
        <v>121</v>
      </c>
      <c r="K7" s="159" t="s">
        <v>122</v>
      </c>
      <c r="L7" s="157" t="s">
        <v>123</v>
      </c>
      <c r="M7" s="156">
        <v>96765527</v>
      </c>
      <c r="N7" s="156">
        <v>0</v>
      </c>
      <c r="O7" s="156">
        <f t="shared" si="0"/>
        <v>96765527</v>
      </c>
      <c r="P7" s="156">
        <v>96765527</v>
      </c>
      <c r="Q7" s="156"/>
      <c r="R7" s="156">
        <f t="shared" si="1"/>
        <v>96765527</v>
      </c>
      <c r="S7" s="156"/>
      <c r="T7" s="156"/>
      <c r="U7" s="156"/>
    </row>
    <row r="8" spans="1:24" s="197" customFormat="1" ht="15" customHeight="1" outlineLevel="2">
      <c r="A8" s="204"/>
      <c r="B8" s="157"/>
      <c r="C8" s="158"/>
      <c r="D8" s="159"/>
      <c r="E8" s="158"/>
      <c r="F8" s="160"/>
      <c r="G8" s="159"/>
      <c r="H8" s="161"/>
      <c r="I8" s="161"/>
      <c r="J8" s="159"/>
      <c r="K8" s="159"/>
      <c r="L8" s="205" t="s">
        <v>124</v>
      </c>
      <c r="M8" s="156">
        <f t="shared" ref="M8:R8" si="2">SUBTOTAL(9,M6:M7)</f>
        <v>193082770</v>
      </c>
      <c r="N8" s="156">
        <f t="shared" si="2"/>
        <v>6243884</v>
      </c>
      <c r="O8" s="156">
        <f t="shared" si="2"/>
        <v>199326654</v>
      </c>
      <c r="P8" s="156">
        <f t="shared" si="2"/>
        <v>193082770</v>
      </c>
      <c r="Q8" s="156">
        <f t="shared" si="2"/>
        <v>6243884</v>
      </c>
      <c r="R8" s="156">
        <f t="shared" si="2"/>
        <v>199326654</v>
      </c>
      <c r="S8" s="156"/>
      <c r="T8" s="156"/>
      <c r="U8" s="156"/>
    </row>
  </sheetData>
  <mergeCells count="8">
    <mergeCell ref="M4:O4"/>
    <mergeCell ref="P4:R4"/>
    <mergeCell ref="S4:U4"/>
    <mergeCell ref="A1:K3"/>
    <mergeCell ref="L1:R1"/>
    <mergeCell ref="S1:U3"/>
    <mergeCell ref="L2:R2"/>
    <mergeCell ref="L3:R3"/>
  </mergeCells>
  <printOptions horizontalCentered="1"/>
  <pageMargins left="0.55118110236220474" right="0.23622047244094491" top="0.31496062992125984" bottom="0.55118110236220474" header="0.31496062992125984" footer="0.31496062992125984"/>
  <pageSetup scale="59" orientation="landscape" horizontalDpi="1200" verticalDpi="1200" r:id="rId1"/>
  <headerFooter>
    <oddFooter xml:space="preserve">&amp;CPágina &amp;P de &amp;N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J57"/>
  <sheetViews>
    <sheetView workbookViewId="0">
      <selection activeCell="D18" sqref="D18"/>
    </sheetView>
  </sheetViews>
  <sheetFormatPr baseColWidth="10" defaultRowHeight="15"/>
  <cols>
    <col min="1" max="1" width="11.85546875" style="67" customWidth="1"/>
    <col min="2" max="2" width="22.42578125" style="67" customWidth="1"/>
    <col min="3" max="3" width="14.85546875" style="67" customWidth="1"/>
    <col min="4" max="4" width="16.5703125" style="67" customWidth="1"/>
    <col min="5" max="5" width="14.85546875" style="67" customWidth="1"/>
    <col min="6" max="8" width="13.7109375" style="67" customWidth="1"/>
    <col min="9" max="256" width="11.42578125" style="67"/>
    <col min="257" max="257" width="8.85546875" style="67" customWidth="1"/>
    <col min="258" max="258" width="22.42578125" style="67" customWidth="1"/>
    <col min="259" max="259" width="14.85546875" style="67" customWidth="1"/>
    <col min="260" max="260" width="16.5703125" style="67" customWidth="1"/>
    <col min="261" max="261" width="14.85546875" style="67" customWidth="1"/>
    <col min="262" max="264" width="13.7109375" style="67" customWidth="1"/>
    <col min="265" max="512" width="11.42578125" style="67"/>
    <col min="513" max="513" width="8.85546875" style="67" customWidth="1"/>
    <col min="514" max="514" width="22.42578125" style="67" customWidth="1"/>
    <col min="515" max="515" width="14.85546875" style="67" customWidth="1"/>
    <col min="516" max="516" width="16.5703125" style="67" customWidth="1"/>
    <col min="517" max="517" width="14.85546875" style="67" customWidth="1"/>
    <col min="518" max="520" width="13.7109375" style="67" customWidth="1"/>
    <col min="521" max="768" width="11.42578125" style="67"/>
    <col min="769" max="769" width="8.85546875" style="67" customWidth="1"/>
    <col min="770" max="770" width="22.42578125" style="67" customWidth="1"/>
    <col min="771" max="771" width="14.85546875" style="67" customWidth="1"/>
    <col min="772" max="772" width="16.5703125" style="67" customWidth="1"/>
    <col min="773" max="773" width="14.85546875" style="67" customWidth="1"/>
    <col min="774" max="776" width="13.7109375" style="67" customWidth="1"/>
    <col min="777" max="1024" width="11.42578125" style="67"/>
    <col min="1025" max="1025" width="8.85546875" style="67" customWidth="1"/>
    <col min="1026" max="1026" width="22.42578125" style="67" customWidth="1"/>
    <col min="1027" max="1027" width="14.85546875" style="67" customWidth="1"/>
    <col min="1028" max="1028" width="16.5703125" style="67" customWidth="1"/>
    <col min="1029" max="1029" width="14.85546875" style="67" customWidth="1"/>
    <col min="1030" max="1032" width="13.7109375" style="67" customWidth="1"/>
    <col min="1033" max="1280" width="11.42578125" style="67"/>
    <col min="1281" max="1281" width="8.85546875" style="67" customWidth="1"/>
    <col min="1282" max="1282" width="22.42578125" style="67" customWidth="1"/>
    <col min="1283" max="1283" width="14.85546875" style="67" customWidth="1"/>
    <col min="1284" max="1284" width="16.5703125" style="67" customWidth="1"/>
    <col min="1285" max="1285" width="14.85546875" style="67" customWidth="1"/>
    <col min="1286" max="1288" width="13.7109375" style="67" customWidth="1"/>
    <col min="1289" max="1536" width="11.42578125" style="67"/>
    <col min="1537" max="1537" width="8.85546875" style="67" customWidth="1"/>
    <col min="1538" max="1538" width="22.42578125" style="67" customWidth="1"/>
    <col min="1539" max="1539" width="14.85546875" style="67" customWidth="1"/>
    <col min="1540" max="1540" width="16.5703125" style="67" customWidth="1"/>
    <col min="1541" max="1541" width="14.85546875" style="67" customWidth="1"/>
    <col min="1542" max="1544" width="13.7109375" style="67" customWidth="1"/>
    <col min="1545" max="1792" width="11.42578125" style="67"/>
    <col min="1793" max="1793" width="8.85546875" style="67" customWidth="1"/>
    <col min="1794" max="1794" width="22.42578125" style="67" customWidth="1"/>
    <col min="1795" max="1795" width="14.85546875" style="67" customWidth="1"/>
    <col min="1796" max="1796" width="16.5703125" style="67" customWidth="1"/>
    <col min="1797" max="1797" width="14.85546875" style="67" customWidth="1"/>
    <col min="1798" max="1800" width="13.7109375" style="67" customWidth="1"/>
    <col min="1801" max="2048" width="11.42578125" style="67"/>
    <col min="2049" max="2049" width="8.85546875" style="67" customWidth="1"/>
    <col min="2050" max="2050" width="22.42578125" style="67" customWidth="1"/>
    <col min="2051" max="2051" width="14.85546875" style="67" customWidth="1"/>
    <col min="2052" max="2052" width="16.5703125" style="67" customWidth="1"/>
    <col min="2053" max="2053" width="14.85546875" style="67" customWidth="1"/>
    <col min="2054" max="2056" width="13.7109375" style="67" customWidth="1"/>
    <col min="2057" max="2304" width="11.42578125" style="67"/>
    <col min="2305" max="2305" width="8.85546875" style="67" customWidth="1"/>
    <col min="2306" max="2306" width="22.42578125" style="67" customWidth="1"/>
    <col min="2307" max="2307" width="14.85546875" style="67" customWidth="1"/>
    <col min="2308" max="2308" width="16.5703125" style="67" customWidth="1"/>
    <col min="2309" max="2309" width="14.85546875" style="67" customWidth="1"/>
    <col min="2310" max="2312" width="13.7109375" style="67" customWidth="1"/>
    <col min="2313" max="2560" width="11.42578125" style="67"/>
    <col min="2561" max="2561" width="8.85546875" style="67" customWidth="1"/>
    <col min="2562" max="2562" width="22.42578125" style="67" customWidth="1"/>
    <col min="2563" max="2563" width="14.85546875" style="67" customWidth="1"/>
    <col min="2564" max="2564" width="16.5703125" style="67" customWidth="1"/>
    <col min="2565" max="2565" width="14.85546875" style="67" customWidth="1"/>
    <col min="2566" max="2568" width="13.7109375" style="67" customWidth="1"/>
    <col min="2569" max="2816" width="11.42578125" style="67"/>
    <col min="2817" max="2817" width="8.85546875" style="67" customWidth="1"/>
    <col min="2818" max="2818" width="22.42578125" style="67" customWidth="1"/>
    <col min="2819" max="2819" width="14.85546875" style="67" customWidth="1"/>
    <col min="2820" max="2820" width="16.5703125" style="67" customWidth="1"/>
    <col min="2821" max="2821" width="14.85546875" style="67" customWidth="1"/>
    <col min="2822" max="2824" width="13.7109375" style="67" customWidth="1"/>
    <col min="2825" max="3072" width="11.42578125" style="67"/>
    <col min="3073" max="3073" width="8.85546875" style="67" customWidth="1"/>
    <col min="3074" max="3074" width="22.42578125" style="67" customWidth="1"/>
    <col min="3075" max="3075" width="14.85546875" style="67" customWidth="1"/>
    <col min="3076" max="3076" width="16.5703125" style="67" customWidth="1"/>
    <col min="3077" max="3077" width="14.85546875" style="67" customWidth="1"/>
    <col min="3078" max="3080" width="13.7109375" style="67" customWidth="1"/>
    <col min="3081" max="3328" width="11.42578125" style="67"/>
    <col min="3329" max="3329" width="8.85546875" style="67" customWidth="1"/>
    <col min="3330" max="3330" width="22.42578125" style="67" customWidth="1"/>
    <col min="3331" max="3331" width="14.85546875" style="67" customWidth="1"/>
    <col min="3332" max="3332" width="16.5703125" style="67" customWidth="1"/>
    <col min="3333" max="3333" width="14.85546875" style="67" customWidth="1"/>
    <col min="3334" max="3336" width="13.7109375" style="67" customWidth="1"/>
    <col min="3337" max="3584" width="11.42578125" style="67"/>
    <col min="3585" max="3585" width="8.85546875" style="67" customWidth="1"/>
    <col min="3586" max="3586" width="22.42578125" style="67" customWidth="1"/>
    <col min="3587" max="3587" width="14.85546875" style="67" customWidth="1"/>
    <col min="3588" max="3588" width="16.5703125" style="67" customWidth="1"/>
    <col min="3589" max="3589" width="14.85546875" style="67" customWidth="1"/>
    <col min="3590" max="3592" width="13.7109375" style="67" customWidth="1"/>
    <col min="3593" max="3840" width="11.42578125" style="67"/>
    <col min="3841" max="3841" width="8.85546875" style="67" customWidth="1"/>
    <col min="3842" max="3842" width="22.42578125" style="67" customWidth="1"/>
    <col min="3843" max="3843" width="14.85546875" style="67" customWidth="1"/>
    <col min="3844" max="3844" width="16.5703125" style="67" customWidth="1"/>
    <col min="3845" max="3845" width="14.85546875" style="67" customWidth="1"/>
    <col min="3846" max="3848" width="13.7109375" style="67" customWidth="1"/>
    <col min="3849" max="4096" width="11.42578125" style="67"/>
    <col min="4097" max="4097" width="8.85546875" style="67" customWidth="1"/>
    <col min="4098" max="4098" width="22.42578125" style="67" customWidth="1"/>
    <col min="4099" max="4099" width="14.85546875" style="67" customWidth="1"/>
    <col min="4100" max="4100" width="16.5703125" style="67" customWidth="1"/>
    <col min="4101" max="4101" width="14.85546875" style="67" customWidth="1"/>
    <col min="4102" max="4104" width="13.7109375" style="67" customWidth="1"/>
    <col min="4105" max="4352" width="11.42578125" style="67"/>
    <col min="4353" max="4353" width="8.85546875" style="67" customWidth="1"/>
    <col min="4354" max="4354" width="22.42578125" style="67" customWidth="1"/>
    <col min="4355" max="4355" width="14.85546875" style="67" customWidth="1"/>
    <col min="4356" max="4356" width="16.5703125" style="67" customWidth="1"/>
    <col min="4357" max="4357" width="14.85546875" style="67" customWidth="1"/>
    <col min="4358" max="4360" width="13.7109375" style="67" customWidth="1"/>
    <col min="4361" max="4608" width="11.42578125" style="67"/>
    <col min="4609" max="4609" width="8.85546875" style="67" customWidth="1"/>
    <col min="4610" max="4610" width="22.42578125" style="67" customWidth="1"/>
    <col min="4611" max="4611" width="14.85546875" style="67" customWidth="1"/>
    <col min="4612" max="4612" width="16.5703125" style="67" customWidth="1"/>
    <col min="4613" max="4613" width="14.85546875" style="67" customWidth="1"/>
    <col min="4614" max="4616" width="13.7109375" style="67" customWidth="1"/>
    <col min="4617" max="4864" width="11.42578125" style="67"/>
    <col min="4865" max="4865" width="8.85546875" style="67" customWidth="1"/>
    <col min="4866" max="4866" width="22.42578125" style="67" customWidth="1"/>
    <col min="4867" max="4867" width="14.85546875" style="67" customWidth="1"/>
    <col min="4868" max="4868" width="16.5703125" style="67" customWidth="1"/>
    <col min="4869" max="4869" width="14.85546875" style="67" customWidth="1"/>
    <col min="4870" max="4872" width="13.7109375" style="67" customWidth="1"/>
    <col min="4873" max="5120" width="11.42578125" style="67"/>
    <col min="5121" max="5121" width="8.85546875" style="67" customWidth="1"/>
    <col min="5122" max="5122" width="22.42578125" style="67" customWidth="1"/>
    <col min="5123" max="5123" width="14.85546875" style="67" customWidth="1"/>
    <col min="5124" max="5124" width="16.5703125" style="67" customWidth="1"/>
    <col min="5125" max="5125" width="14.85546875" style="67" customWidth="1"/>
    <col min="5126" max="5128" width="13.7109375" style="67" customWidth="1"/>
    <col min="5129" max="5376" width="11.42578125" style="67"/>
    <col min="5377" max="5377" width="8.85546875" style="67" customWidth="1"/>
    <col min="5378" max="5378" width="22.42578125" style="67" customWidth="1"/>
    <col min="5379" max="5379" width="14.85546875" style="67" customWidth="1"/>
    <col min="5380" max="5380" width="16.5703125" style="67" customWidth="1"/>
    <col min="5381" max="5381" width="14.85546875" style="67" customWidth="1"/>
    <col min="5382" max="5384" width="13.7109375" style="67" customWidth="1"/>
    <col min="5385" max="5632" width="11.42578125" style="67"/>
    <col min="5633" max="5633" width="8.85546875" style="67" customWidth="1"/>
    <col min="5634" max="5634" width="22.42578125" style="67" customWidth="1"/>
    <col min="5635" max="5635" width="14.85546875" style="67" customWidth="1"/>
    <col min="5636" max="5636" width="16.5703125" style="67" customWidth="1"/>
    <col min="5637" max="5637" width="14.85546875" style="67" customWidth="1"/>
    <col min="5638" max="5640" width="13.7109375" style="67" customWidth="1"/>
    <col min="5641" max="5888" width="11.42578125" style="67"/>
    <col min="5889" max="5889" width="8.85546875" style="67" customWidth="1"/>
    <col min="5890" max="5890" width="22.42578125" style="67" customWidth="1"/>
    <col min="5891" max="5891" width="14.85546875" style="67" customWidth="1"/>
    <col min="5892" max="5892" width="16.5703125" style="67" customWidth="1"/>
    <col min="5893" max="5893" width="14.85546875" style="67" customWidth="1"/>
    <col min="5894" max="5896" width="13.7109375" style="67" customWidth="1"/>
    <col min="5897" max="6144" width="11.42578125" style="67"/>
    <col min="6145" max="6145" width="8.85546875" style="67" customWidth="1"/>
    <col min="6146" max="6146" width="22.42578125" style="67" customWidth="1"/>
    <col min="6147" max="6147" width="14.85546875" style="67" customWidth="1"/>
    <col min="6148" max="6148" width="16.5703125" style="67" customWidth="1"/>
    <col min="6149" max="6149" width="14.85546875" style="67" customWidth="1"/>
    <col min="6150" max="6152" width="13.7109375" style="67" customWidth="1"/>
    <col min="6153" max="6400" width="11.42578125" style="67"/>
    <col min="6401" max="6401" width="8.85546875" style="67" customWidth="1"/>
    <col min="6402" max="6402" width="22.42578125" style="67" customWidth="1"/>
    <col min="6403" max="6403" width="14.85546875" style="67" customWidth="1"/>
    <col min="6404" max="6404" width="16.5703125" style="67" customWidth="1"/>
    <col min="6405" max="6405" width="14.85546875" style="67" customWidth="1"/>
    <col min="6406" max="6408" width="13.7109375" style="67" customWidth="1"/>
    <col min="6409" max="6656" width="11.42578125" style="67"/>
    <col min="6657" max="6657" width="8.85546875" style="67" customWidth="1"/>
    <col min="6658" max="6658" width="22.42578125" style="67" customWidth="1"/>
    <col min="6659" max="6659" width="14.85546875" style="67" customWidth="1"/>
    <col min="6660" max="6660" width="16.5703125" style="67" customWidth="1"/>
    <col min="6661" max="6661" width="14.85546875" style="67" customWidth="1"/>
    <col min="6662" max="6664" width="13.7109375" style="67" customWidth="1"/>
    <col min="6665" max="6912" width="11.42578125" style="67"/>
    <col min="6913" max="6913" width="8.85546875" style="67" customWidth="1"/>
    <col min="6914" max="6914" width="22.42578125" style="67" customWidth="1"/>
    <col min="6915" max="6915" width="14.85546875" style="67" customWidth="1"/>
    <col min="6916" max="6916" width="16.5703125" style="67" customWidth="1"/>
    <col min="6917" max="6917" width="14.85546875" style="67" customWidth="1"/>
    <col min="6918" max="6920" width="13.7109375" style="67" customWidth="1"/>
    <col min="6921" max="7168" width="11.42578125" style="67"/>
    <col min="7169" max="7169" width="8.85546875" style="67" customWidth="1"/>
    <col min="7170" max="7170" width="22.42578125" style="67" customWidth="1"/>
    <col min="7171" max="7171" width="14.85546875" style="67" customWidth="1"/>
    <col min="7172" max="7172" width="16.5703125" style="67" customWidth="1"/>
    <col min="7173" max="7173" width="14.85546875" style="67" customWidth="1"/>
    <col min="7174" max="7176" width="13.7109375" style="67" customWidth="1"/>
    <col min="7177" max="7424" width="11.42578125" style="67"/>
    <col min="7425" max="7425" width="8.85546875" style="67" customWidth="1"/>
    <col min="7426" max="7426" width="22.42578125" style="67" customWidth="1"/>
    <col min="7427" max="7427" width="14.85546875" style="67" customWidth="1"/>
    <col min="7428" max="7428" width="16.5703125" style="67" customWidth="1"/>
    <col min="7429" max="7429" width="14.85546875" style="67" customWidth="1"/>
    <col min="7430" max="7432" width="13.7109375" style="67" customWidth="1"/>
    <col min="7433" max="7680" width="11.42578125" style="67"/>
    <col min="7681" max="7681" width="8.85546875" style="67" customWidth="1"/>
    <col min="7682" max="7682" width="22.42578125" style="67" customWidth="1"/>
    <col min="7683" max="7683" width="14.85546875" style="67" customWidth="1"/>
    <col min="7684" max="7684" width="16.5703125" style="67" customWidth="1"/>
    <col min="7685" max="7685" width="14.85546875" style="67" customWidth="1"/>
    <col min="7686" max="7688" width="13.7109375" style="67" customWidth="1"/>
    <col min="7689" max="7936" width="11.42578125" style="67"/>
    <col min="7937" max="7937" width="8.85546875" style="67" customWidth="1"/>
    <col min="7938" max="7938" width="22.42578125" style="67" customWidth="1"/>
    <col min="7939" max="7939" width="14.85546875" style="67" customWidth="1"/>
    <col min="7940" max="7940" width="16.5703125" style="67" customWidth="1"/>
    <col min="7941" max="7941" width="14.85546875" style="67" customWidth="1"/>
    <col min="7942" max="7944" width="13.7109375" style="67" customWidth="1"/>
    <col min="7945" max="8192" width="11.42578125" style="67"/>
    <col min="8193" max="8193" width="8.85546875" style="67" customWidth="1"/>
    <col min="8194" max="8194" width="22.42578125" style="67" customWidth="1"/>
    <col min="8195" max="8195" width="14.85546875" style="67" customWidth="1"/>
    <col min="8196" max="8196" width="16.5703125" style="67" customWidth="1"/>
    <col min="8197" max="8197" width="14.85546875" style="67" customWidth="1"/>
    <col min="8198" max="8200" width="13.7109375" style="67" customWidth="1"/>
    <col min="8201" max="8448" width="11.42578125" style="67"/>
    <col min="8449" max="8449" width="8.85546875" style="67" customWidth="1"/>
    <col min="8450" max="8450" width="22.42578125" style="67" customWidth="1"/>
    <col min="8451" max="8451" width="14.85546875" style="67" customWidth="1"/>
    <col min="8452" max="8452" width="16.5703125" style="67" customWidth="1"/>
    <col min="8453" max="8453" width="14.85546875" style="67" customWidth="1"/>
    <col min="8454" max="8456" width="13.7109375" style="67" customWidth="1"/>
    <col min="8457" max="8704" width="11.42578125" style="67"/>
    <col min="8705" max="8705" width="8.85546875" style="67" customWidth="1"/>
    <col min="8706" max="8706" width="22.42578125" style="67" customWidth="1"/>
    <col min="8707" max="8707" width="14.85546875" style="67" customWidth="1"/>
    <col min="8708" max="8708" width="16.5703125" style="67" customWidth="1"/>
    <col min="8709" max="8709" width="14.85546875" style="67" customWidth="1"/>
    <col min="8710" max="8712" width="13.7109375" style="67" customWidth="1"/>
    <col min="8713" max="8960" width="11.42578125" style="67"/>
    <col min="8961" max="8961" width="8.85546875" style="67" customWidth="1"/>
    <col min="8962" max="8962" width="22.42578125" style="67" customWidth="1"/>
    <col min="8963" max="8963" width="14.85546875" style="67" customWidth="1"/>
    <col min="8964" max="8964" width="16.5703125" style="67" customWidth="1"/>
    <col min="8965" max="8965" width="14.85546875" style="67" customWidth="1"/>
    <col min="8966" max="8968" width="13.7109375" style="67" customWidth="1"/>
    <col min="8969" max="9216" width="11.42578125" style="67"/>
    <col min="9217" max="9217" width="8.85546875" style="67" customWidth="1"/>
    <col min="9218" max="9218" width="22.42578125" style="67" customWidth="1"/>
    <col min="9219" max="9219" width="14.85546875" style="67" customWidth="1"/>
    <col min="9220" max="9220" width="16.5703125" style="67" customWidth="1"/>
    <col min="9221" max="9221" width="14.85546875" style="67" customWidth="1"/>
    <col min="9222" max="9224" width="13.7109375" style="67" customWidth="1"/>
    <col min="9225" max="9472" width="11.42578125" style="67"/>
    <col min="9473" max="9473" width="8.85546875" style="67" customWidth="1"/>
    <col min="9474" max="9474" width="22.42578125" style="67" customWidth="1"/>
    <col min="9475" max="9475" width="14.85546875" style="67" customWidth="1"/>
    <col min="9476" max="9476" width="16.5703125" style="67" customWidth="1"/>
    <col min="9477" max="9477" width="14.85546875" style="67" customWidth="1"/>
    <col min="9478" max="9480" width="13.7109375" style="67" customWidth="1"/>
    <col min="9481" max="9728" width="11.42578125" style="67"/>
    <col min="9729" max="9729" width="8.85546875" style="67" customWidth="1"/>
    <col min="9730" max="9730" width="22.42578125" style="67" customWidth="1"/>
    <col min="9731" max="9731" width="14.85546875" style="67" customWidth="1"/>
    <col min="9732" max="9732" width="16.5703125" style="67" customWidth="1"/>
    <col min="9733" max="9733" width="14.85546875" style="67" customWidth="1"/>
    <col min="9734" max="9736" width="13.7109375" style="67" customWidth="1"/>
    <col min="9737" max="9984" width="11.42578125" style="67"/>
    <col min="9985" max="9985" width="8.85546875" style="67" customWidth="1"/>
    <col min="9986" max="9986" width="22.42578125" style="67" customWidth="1"/>
    <col min="9987" max="9987" width="14.85546875" style="67" customWidth="1"/>
    <col min="9988" max="9988" width="16.5703125" style="67" customWidth="1"/>
    <col min="9989" max="9989" width="14.85546875" style="67" customWidth="1"/>
    <col min="9990" max="9992" width="13.7109375" style="67" customWidth="1"/>
    <col min="9993" max="10240" width="11.42578125" style="67"/>
    <col min="10241" max="10241" width="8.85546875" style="67" customWidth="1"/>
    <col min="10242" max="10242" width="22.42578125" style="67" customWidth="1"/>
    <col min="10243" max="10243" width="14.85546875" style="67" customWidth="1"/>
    <col min="10244" max="10244" width="16.5703125" style="67" customWidth="1"/>
    <col min="10245" max="10245" width="14.85546875" style="67" customWidth="1"/>
    <col min="10246" max="10248" width="13.7109375" style="67" customWidth="1"/>
    <col min="10249" max="10496" width="11.42578125" style="67"/>
    <col min="10497" max="10497" width="8.85546875" style="67" customWidth="1"/>
    <col min="10498" max="10498" width="22.42578125" style="67" customWidth="1"/>
    <col min="10499" max="10499" width="14.85546875" style="67" customWidth="1"/>
    <col min="10500" max="10500" width="16.5703125" style="67" customWidth="1"/>
    <col min="10501" max="10501" width="14.85546875" style="67" customWidth="1"/>
    <col min="10502" max="10504" width="13.7109375" style="67" customWidth="1"/>
    <col min="10505" max="10752" width="11.42578125" style="67"/>
    <col min="10753" max="10753" width="8.85546875" style="67" customWidth="1"/>
    <col min="10754" max="10754" width="22.42578125" style="67" customWidth="1"/>
    <col min="10755" max="10755" width="14.85546875" style="67" customWidth="1"/>
    <col min="10756" max="10756" width="16.5703125" style="67" customWidth="1"/>
    <col min="10757" max="10757" width="14.85546875" style="67" customWidth="1"/>
    <col min="10758" max="10760" width="13.7109375" style="67" customWidth="1"/>
    <col min="10761" max="11008" width="11.42578125" style="67"/>
    <col min="11009" max="11009" width="8.85546875" style="67" customWidth="1"/>
    <col min="11010" max="11010" width="22.42578125" style="67" customWidth="1"/>
    <col min="11011" max="11011" width="14.85546875" style="67" customWidth="1"/>
    <col min="11012" max="11012" width="16.5703125" style="67" customWidth="1"/>
    <col min="11013" max="11013" width="14.85546875" style="67" customWidth="1"/>
    <col min="11014" max="11016" width="13.7109375" style="67" customWidth="1"/>
    <col min="11017" max="11264" width="11.42578125" style="67"/>
    <col min="11265" max="11265" width="8.85546875" style="67" customWidth="1"/>
    <col min="11266" max="11266" width="22.42578125" style="67" customWidth="1"/>
    <col min="11267" max="11267" width="14.85546875" style="67" customWidth="1"/>
    <col min="11268" max="11268" width="16.5703125" style="67" customWidth="1"/>
    <col min="11269" max="11269" width="14.85546875" style="67" customWidth="1"/>
    <col min="11270" max="11272" width="13.7109375" style="67" customWidth="1"/>
    <col min="11273" max="11520" width="11.42578125" style="67"/>
    <col min="11521" max="11521" width="8.85546875" style="67" customWidth="1"/>
    <col min="11522" max="11522" width="22.42578125" style="67" customWidth="1"/>
    <col min="11523" max="11523" width="14.85546875" style="67" customWidth="1"/>
    <col min="11524" max="11524" width="16.5703125" style="67" customWidth="1"/>
    <col min="11525" max="11525" width="14.85546875" style="67" customWidth="1"/>
    <col min="11526" max="11528" width="13.7109375" style="67" customWidth="1"/>
    <col min="11529" max="11776" width="11.42578125" style="67"/>
    <col min="11777" max="11777" width="8.85546875" style="67" customWidth="1"/>
    <col min="11778" max="11778" width="22.42578125" style="67" customWidth="1"/>
    <col min="11779" max="11779" width="14.85546875" style="67" customWidth="1"/>
    <col min="11780" max="11780" width="16.5703125" style="67" customWidth="1"/>
    <col min="11781" max="11781" width="14.85546875" style="67" customWidth="1"/>
    <col min="11782" max="11784" width="13.7109375" style="67" customWidth="1"/>
    <col min="11785" max="12032" width="11.42578125" style="67"/>
    <col min="12033" max="12033" width="8.85546875" style="67" customWidth="1"/>
    <col min="12034" max="12034" width="22.42578125" style="67" customWidth="1"/>
    <col min="12035" max="12035" width="14.85546875" style="67" customWidth="1"/>
    <col min="12036" max="12036" width="16.5703125" style="67" customWidth="1"/>
    <col min="12037" max="12037" width="14.85546875" style="67" customWidth="1"/>
    <col min="12038" max="12040" width="13.7109375" style="67" customWidth="1"/>
    <col min="12041" max="12288" width="11.42578125" style="67"/>
    <col min="12289" max="12289" width="8.85546875" style="67" customWidth="1"/>
    <col min="12290" max="12290" width="22.42578125" style="67" customWidth="1"/>
    <col min="12291" max="12291" width="14.85546875" style="67" customWidth="1"/>
    <col min="12292" max="12292" width="16.5703125" style="67" customWidth="1"/>
    <col min="12293" max="12293" width="14.85546875" style="67" customWidth="1"/>
    <col min="12294" max="12296" width="13.7109375" style="67" customWidth="1"/>
    <col min="12297" max="12544" width="11.42578125" style="67"/>
    <col min="12545" max="12545" width="8.85546875" style="67" customWidth="1"/>
    <col min="12546" max="12546" width="22.42578125" style="67" customWidth="1"/>
    <col min="12547" max="12547" width="14.85546875" style="67" customWidth="1"/>
    <col min="12548" max="12548" width="16.5703125" style="67" customWidth="1"/>
    <col min="12549" max="12549" width="14.85546875" style="67" customWidth="1"/>
    <col min="12550" max="12552" width="13.7109375" style="67" customWidth="1"/>
    <col min="12553" max="12800" width="11.42578125" style="67"/>
    <col min="12801" max="12801" width="8.85546875" style="67" customWidth="1"/>
    <col min="12802" max="12802" width="22.42578125" style="67" customWidth="1"/>
    <col min="12803" max="12803" width="14.85546875" style="67" customWidth="1"/>
    <col min="12804" max="12804" width="16.5703125" style="67" customWidth="1"/>
    <col min="12805" max="12805" width="14.85546875" style="67" customWidth="1"/>
    <col min="12806" max="12808" width="13.7109375" style="67" customWidth="1"/>
    <col min="12809" max="13056" width="11.42578125" style="67"/>
    <col min="13057" max="13057" width="8.85546875" style="67" customWidth="1"/>
    <col min="13058" max="13058" width="22.42578125" style="67" customWidth="1"/>
    <col min="13059" max="13059" width="14.85546875" style="67" customWidth="1"/>
    <col min="13060" max="13060" width="16.5703125" style="67" customWidth="1"/>
    <col min="13061" max="13061" width="14.85546875" style="67" customWidth="1"/>
    <col min="13062" max="13064" width="13.7109375" style="67" customWidth="1"/>
    <col min="13065" max="13312" width="11.42578125" style="67"/>
    <col min="13313" max="13313" width="8.85546875" style="67" customWidth="1"/>
    <col min="13314" max="13314" width="22.42578125" style="67" customWidth="1"/>
    <col min="13315" max="13315" width="14.85546875" style="67" customWidth="1"/>
    <col min="13316" max="13316" width="16.5703125" style="67" customWidth="1"/>
    <col min="13317" max="13317" width="14.85546875" style="67" customWidth="1"/>
    <col min="13318" max="13320" width="13.7109375" style="67" customWidth="1"/>
    <col min="13321" max="13568" width="11.42578125" style="67"/>
    <col min="13569" max="13569" width="8.85546875" style="67" customWidth="1"/>
    <col min="13570" max="13570" width="22.42578125" style="67" customWidth="1"/>
    <col min="13571" max="13571" width="14.85546875" style="67" customWidth="1"/>
    <col min="13572" max="13572" width="16.5703125" style="67" customWidth="1"/>
    <col min="13573" max="13573" width="14.85546875" style="67" customWidth="1"/>
    <col min="13574" max="13576" width="13.7109375" style="67" customWidth="1"/>
    <col min="13577" max="13824" width="11.42578125" style="67"/>
    <col min="13825" max="13825" width="8.85546875" style="67" customWidth="1"/>
    <col min="13826" max="13826" width="22.42578125" style="67" customWidth="1"/>
    <col min="13827" max="13827" width="14.85546875" style="67" customWidth="1"/>
    <col min="13828" max="13828" width="16.5703125" style="67" customWidth="1"/>
    <col min="13829" max="13829" width="14.85546875" style="67" customWidth="1"/>
    <col min="13830" max="13832" width="13.7109375" style="67" customWidth="1"/>
    <col min="13833" max="14080" width="11.42578125" style="67"/>
    <col min="14081" max="14081" width="8.85546875" style="67" customWidth="1"/>
    <col min="14082" max="14082" width="22.42578125" style="67" customWidth="1"/>
    <col min="14083" max="14083" width="14.85546875" style="67" customWidth="1"/>
    <col min="14084" max="14084" width="16.5703125" style="67" customWidth="1"/>
    <col min="14085" max="14085" width="14.85546875" style="67" customWidth="1"/>
    <col min="14086" max="14088" width="13.7109375" style="67" customWidth="1"/>
    <col min="14089" max="14336" width="11.42578125" style="67"/>
    <col min="14337" max="14337" width="8.85546875" style="67" customWidth="1"/>
    <col min="14338" max="14338" width="22.42578125" style="67" customWidth="1"/>
    <col min="14339" max="14339" width="14.85546875" style="67" customWidth="1"/>
    <col min="14340" max="14340" width="16.5703125" style="67" customWidth="1"/>
    <col min="14341" max="14341" width="14.85546875" style="67" customWidth="1"/>
    <col min="14342" max="14344" width="13.7109375" style="67" customWidth="1"/>
    <col min="14345" max="14592" width="11.42578125" style="67"/>
    <col min="14593" max="14593" width="8.85546875" style="67" customWidth="1"/>
    <col min="14594" max="14594" width="22.42578125" style="67" customWidth="1"/>
    <col min="14595" max="14595" width="14.85546875" style="67" customWidth="1"/>
    <col min="14596" max="14596" width="16.5703125" style="67" customWidth="1"/>
    <col min="14597" max="14597" width="14.85546875" style="67" customWidth="1"/>
    <col min="14598" max="14600" width="13.7109375" style="67" customWidth="1"/>
    <col min="14601" max="14848" width="11.42578125" style="67"/>
    <col min="14849" max="14849" width="8.85546875" style="67" customWidth="1"/>
    <col min="14850" max="14850" width="22.42578125" style="67" customWidth="1"/>
    <col min="14851" max="14851" width="14.85546875" style="67" customWidth="1"/>
    <col min="14852" max="14852" width="16.5703125" style="67" customWidth="1"/>
    <col min="14853" max="14853" width="14.85546875" style="67" customWidth="1"/>
    <col min="14854" max="14856" width="13.7109375" style="67" customWidth="1"/>
    <col min="14857" max="15104" width="11.42578125" style="67"/>
    <col min="15105" max="15105" width="8.85546875" style="67" customWidth="1"/>
    <col min="15106" max="15106" width="22.42578125" style="67" customWidth="1"/>
    <col min="15107" max="15107" width="14.85546875" style="67" customWidth="1"/>
    <col min="15108" max="15108" width="16.5703125" style="67" customWidth="1"/>
    <col min="15109" max="15109" width="14.85546875" style="67" customWidth="1"/>
    <col min="15110" max="15112" width="13.7109375" style="67" customWidth="1"/>
    <col min="15113" max="15360" width="11.42578125" style="67"/>
    <col min="15361" max="15361" width="8.85546875" style="67" customWidth="1"/>
    <col min="15362" max="15362" width="22.42578125" style="67" customWidth="1"/>
    <col min="15363" max="15363" width="14.85546875" style="67" customWidth="1"/>
    <col min="15364" max="15364" width="16.5703125" style="67" customWidth="1"/>
    <col min="15365" max="15365" width="14.85546875" style="67" customWidth="1"/>
    <col min="15366" max="15368" width="13.7109375" style="67" customWidth="1"/>
    <col min="15369" max="15616" width="11.42578125" style="67"/>
    <col min="15617" max="15617" width="8.85546875" style="67" customWidth="1"/>
    <col min="15618" max="15618" width="22.42578125" style="67" customWidth="1"/>
    <col min="15619" max="15619" width="14.85546875" style="67" customWidth="1"/>
    <col min="15620" max="15620" width="16.5703125" style="67" customWidth="1"/>
    <col min="15621" max="15621" width="14.85546875" style="67" customWidth="1"/>
    <col min="15622" max="15624" width="13.7109375" style="67" customWidth="1"/>
    <col min="15625" max="15872" width="11.42578125" style="67"/>
    <col min="15873" max="15873" width="8.85546875" style="67" customWidth="1"/>
    <col min="15874" max="15874" width="22.42578125" style="67" customWidth="1"/>
    <col min="15875" max="15875" width="14.85546875" style="67" customWidth="1"/>
    <col min="15876" max="15876" width="16.5703125" style="67" customWidth="1"/>
    <col min="15877" max="15877" width="14.85546875" style="67" customWidth="1"/>
    <col min="15878" max="15880" width="13.7109375" style="67" customWidth="1"/>
    <col min="15881" max="16128" width="11.42578125" style="67"/>
    <col min="16129" max="16129" width="8.85546875" style="67" customWidth="1"/>
    <col min="16130" max="16130" width="22.42578125" style="67" customWidth="1"/>
    <col min="16131" max="16131" width="14.85546875" style="67" customWidth="1"/>
    <col min="16132" max="16132" width="16.5703125" style="67" customWidth="1"/>
    <col min="16133" max="16133" width="14.85546875" style="67" customWidth="1"/>
    <col min="16134" max="16136" width="13.7109375" style="67" customWidth="1"/>
    <col min="16137" max="16384" width="11.42578125" style="67"/>
  </cols>
  <sheetData>
    <row r="1" spans="1:8" customFormat="1" ht="36.75" customHeight="1">
      <c r="A1" s="103"/>
      <c r="B1" s="104"/>
      <c r="C1" s="360" t="s">
        <v>305</v>
      </c>
      <c r="D1" s="361"/>
      <c r="E1" s="361"/>
      <c r="F1" s="362"/>
      <c r="G1" s="105"/>
      <c r="H1" s="104"/>
    </row>
    <row r="2" spans="1:8" customFormat="1" ht="36.75" customHeight="1">
      <c r="A2" s="106"/>
      <c r="B2" s="107"/>
      <c r="C2" s="363" t="s">
        <v>295</v>
      </c>
      <c r="D2" s="364"/>
      <c r="E2" s="364"/>
      <c r="F2" s="365"/>
      <c r="G2" s="108"/>
      <c r="H2" s="107"/>
    </row>
    <row r="3" spans="1:8" customFormat="1" ht="20.25" customHeight="1">
      <c r="A3" s="109"/>
      <c r="B3" s="110"/>
      <c r="C3" s="366" t="s">
        <v>30</v>
      </c>
      <c r="D3" s="367"/>
      <c r="E3" s="367"/>
      <c r="F3" s="368"/>
      <c r="G3" s="111"/>
      <c r="H3" s="110"/>
    </row>
    <row r="4" spans="1:8">
      <c r="A4" s="112" t="s">
        <v>31</v>
      </c>
      <c r="B4" s="113" t="s">
        <v>104</v>
      </c>
      <c r="C4" s="113"/>
      <c r="D4" s="113"/>
      <c r="E4" s="84"/>
      <c r="F4" s="84"/>
      <c r="G4" s="84"/>
      <c r="H4" s="114"/>
    </row>
    <row r="5" spans="1:8" ht="15" customHeight="1">
      <c r="A5" s="115" t="s">
        <v>32</v>
      </c>
      <c r="B5" s="116" t="s">
        <v>123</v>
      </c>
      <c r="C5" s="117"/>
      <c r="D5" s="117"/>
      <c r="E5" s="118"/>
      <c r="F5" s="118"/>
      <c r="G5" s="118"/>
      <c r="H5" s="119"/>
    </row>
    <row r="6" spans="1:8" ht="19.5" customHeight="1">
      <c r="A6" s="68"/>
      <c r="B6" s="69"/>
      <c r="C6" s="358" t="s">
        <v>33</v>
      </c>
      <c r="D6" s="358"/>
      <c r="E6" s="358"/>
      <c r="F6" s="359" t="s">
        <v>309</v>
      </c>
      <c r="G6" s="359"/>
      <c r="H6" s="359"/>
    </row>
    <row r="7" spans="1:8" ht="28.5" customHeight="1">
      <c r="A7" s="70" t="s">
        <v>34</v>
      </c>
      <c r="B7" s="71" t="s">
        <v>35</v>
      </c>
      <c r="C7" s="72" t="s">
        <v>36</v>
      </c>
      <c r="D7" s="72" t="s">
        <v>37</v>
      </c>
      <c r="E7" s="70" t="s">
        <v>3</v>
      </c>
      <c r="F7" s="72" t="s">
        <v>36</v>
      </c>
      <c r="G7" s="72" t="s">
        <v>37</v>
      </c>
      <c r="H7" s="70" t="s">
        <v>3</v>
      </c>
    </row>
    <row r="8" spans="1:8" ht="28.5" customHeight="1">
      <c r="A8" s="356" t="s">
        <v>3</v>
      </c>
      <c r="B8" s="357"/>
      <c r="C8" s="93">
        <v>186394652</v>
      </c>
      <c r="D8" s="96">
        <v>4770316</v>
      </c>
      <c r="E8" s="97">
        <f>SUM(C8:D8)</f>
        <v>191164968</v>
      </c>
      <c r="F8" s="171"/>
      <c r="G8" s="172"/>
      <c r="H8" s="173">
        <f>SUM(F8:G8)</f>
        <v>0</v>
      </c>
    </row>
    <row r="9" spans="1:8">
      <c r="A9" s="73" t="s">
        <v>38</v>
      </c>
      <c r="B9" s="74" t="s">
        <v>39</v>
      </c>
      <c r="C9" s="75"/>
      <c r="D9" s="75"/>
      <c r="E9" s="75">
        <f>SUM(C9:D9)</f>
        <v>0</v>
      </c>
      <c r="F9" s="75"/>
      <c r="G9" s="75"/>
      <c r="H9" s="75">
        <f>SUM(F9:G9)</f>
        <v>0</v>
      </c>
    </row>
    <row r="10" spans="1:8">
      <c r="A10" s="76" t="s">
        <v>40</v>
      </c>
      <c r="B10" s="77" t="s">
        <v>41</v>
      </c>
      <c r="C10" s="78"/>
      <c r="D10" s="78"/>
      <c r="E10" s="78">
        <f>SUM(C10:D10)</f>
        <v>0</v>
      </c>
      <c r="F10" s="78"/>
      <c r="G10" s="78"/>
      <c r="H10" s="78">
        <f>SUM(F10:G10)</f>
        <v>0</v>
      </c>
    </row>
    <row r="11" spans="1:8">
      <c r="A11" s="76" t="s">
        <v>42</v>
      </c>
      <c r="B11" s="77" t="s">
        <v>43</v>
      </c>
      <c r="C11" s="78"/>
      <c r="D11" s="78"/>
      <c r="E11" s="78">
        <f t="shared" ref="E11:E17" si="0">SUM(C11:D11)</f>
        <v>0</v>
      </c>
      <c r="F11" s="78"/>
      <c r="G11" s="78"/>
      <c r="H11" s="78">
        <f t="shared" ref="H11:H20" si="1">SUM(F11:G11)</f>
        <v>0</v>
      </c>
    </row>
    <row r="12" spans="1:8">
      <c r="A12" s="76" t="s">
        <v>44</v>
      </c>
      <c r="B12" s="77" t="s">
        <v>45</v>
      </c>
      <c r="C12" s="78"/>
      <c r="D12" s="78"/>
      <c r="E12" s="78">
        <f t="shared" si="0"/>
        <v>0</v>
      </c>
      <c r="F12" s="78"/>
      <c r="G12" s="78"/>
      <c r="H12" s="78">
        <f t="shared" si="1"/>
        <v>0</v>
      </c>
    </row>
    <row r="13" spans="1:8">
      <c r="A13" s="76" t="s">
        <v>46</v>
      </c>
      <c r="B13" s="77" t="s">
        <v>47</v>
      </c>
      <c r="C13" s="174">
        <v>186394652</v>
      </c>
      <c r="D13" s="174">
        <v>4770316</v>
      </c>
      <c r="E13" s="78">
        <f t="shared" si="0"/>
        <v>191164968</v>
      </c>
      <c r="F13" s="174"/>
      <c r="G13" s="174"/>
      <c r="H13" s="78">
        <f t="shared" si="1"/>
        <v>0</v>
      </c>
    </row>
    <row r="14" spans="1:8">
      <c r="A14" s="76" t="s">
        <v>48</v>
      </c>
      <c r="B14" s="77" t="s">
        <v>49</v>
      </c>
      <c r="C14" s="78"/>
      <c r="D14" s="78"/>
      <c r="E14" s="78">
        <f t="shared" si="0"/>
        <v>0</v>
      </c>
      <c r="F14" s="78"/>
      <c r="G14" s="78"/>
      <c r="H14" s="78">
        <f t="shared" si="1"/>
        <v>0</v>
      </c>
    </row>
    <row r="15" spans="1:8">
      <c r="A15" s="76" t="s">
        <v>50</v>
      </c>
      <c r="B15" s="77" t="s">
        <v>51</v>
      </c>
      <c r="C15" s="78"/>
      <c r="D15" s="78"/>
      <c r="E15" s="78">
        <f t="shared" si="0"/>
        <v>0</v>
      </c>
      <c r="F15" s="78"/>
      <c r="G15" s="78"/>
      <c r="H15" s="78">
        <f t="shared" si="1"/>
        <v>0</v>
      </c>
    </row>
    <row r="16" spans="1:8">
      <c r="A16" s="76" t="s">
        <v>52</v>
      </c>
      <c r="B16" s="77" t="s">
        <v>53</v>
      </c>
      <c r="C16" s="78"/>
      <c r="D16" s="78"/>
      <c r="E16" s="78">
        <f t="shared" si="0"/>
        <v>0</v>
      </c>
      <c r="F16" s="78"/>
      <c r="G16" s="78"/>
      <c r="H16" s="78">
        <f t="shared" si="1"/>
        <v>0</v>
      </c>
    </row>
    <row r="17" spans="1:8">
      <c r="A17" s="76" t="s">
        <v>54</v>
      </c>
      <c r="B17" s="77" t="s">
        <v>55</v>
      </c>
      <c r="C17" s="78"/>
      <c r="E17" s="78">
        <f t="shared" si="0"/>
        <v>0</v>
      </c>
      <c r="F17" s="78"/>
      <c r="G17" s="78"/>
      <c r="H17" s="78">
        <f t="shared" si="1"/>
        <v>0</v>
      </c>
    </row>
    <row r="18" spans="1:8">
      <c r="A18" s="76" t="s">
        <v>56</v>
      </c>
      <c r="B18" s="77" t="s">
        <v>57</v>
      </c>
      <c r="C18" s="78"/>
      <c r="D18" s="78"/>
      <c r="E18" s="78">
        <f t="shared" ref="E18:E40" si="2">SUM(C18:D18)</f>
        <v>0</v>
      </c>
      <c r="F18" s="78"/>
      <c r="G18" s="78"/>
      <c r="H18" s="78">
        <f t="shared" si="1"/>
        <v>0</v>
      </c>
    </row>
    <row r="19" spans="1:8">
      <c r="A19" s="76" t="s">
        <v>58</v>
      </c>
      <c r="B19" s="77" t="s">
        <v>59</v>
      </c>
      <c r="C19" s="78"/>
      <c r="D19" s="78"/>
      <c r="E19" s="78">
        <f t="shared" si="2"/>
        <v>0</v>
      </c>
      <c r="F19" s="78"/>
      <c r="G19" s="78"/>
      <c r="H19" s="78">
        <f t="shared" si="1"/>
        <v>0</v>
      </c>
    </row>
    <row r="20" spans="1:8">
      <c r="A20" s="76" t="s">
        <v>60</v>
      </c>
      <c r="B20" s="77" t="s">
        <v>61</v>
      </c>
      <c r="C20" s="78"/>
      <c r="D20" s="78"/>
      <c r="E20" s="78">
        <f t="shared" si="2"/>
        <v>0</v>
      </c>
      <c r="F20" s="78"/>
      <c r="G20" s="78"/>
      <c r="H20" s="78">
        <f t="shared" si="1"/>
        <v>0</v>
      </c>
    </row>
    <row r="21" spans="1:8">
      <c r="A21" s="76" t="s">
        <v>62</v>
      </c>
      <c r="B21" s="77" t="s">
        <v>63</v>
      </c>
      <c r="C21" s="78"/>
      <c r="D21" s="78"/>
      <c r="E21" s="78">
        <f t="shared" si="2"/>
        <v>0</v>
      </c>
      <c r="F21" s="78"/>
      <c r="G21" s="78"/>
      <c r="H21" s="78">
        <f t="shared" ref="H21:H40" si="3">SUM(F21:G21)</f>
        <v>0</v>
      </c>
    </row>
    <row r="22" spans="1:8">
      <c r="A22" s="76" t="s">
        <v>64</v>
      </c>
      <c r="B22" s="77" t="s">
        <v>65</v>
      </c>
      <c r="C22" s="78"/>
      <c r="D22" s="78"/>
      <c r="E22" s="78">
        <f t="shared" si="2"/>
        <v>0</v>
      </c>
      <c r="F22" s="78"/>
      <c r="G22" s="78"/>
      <c r="H22" s="78">
        <f t="shared" si="3"/>
        <v>0</v>
      </c>
    </row>
    <row r="23" spans="1:8">
      <c r="A23" s="76" t="s">
        <v>66</v>
      </c>
      <c r="B23" s="77" t="s">
        <v>67</v>
      </c>
      <c r="C23" s="78"/>
      <c r="D23" s="78"/>
      <c r="E23" s="78">
        <f t="shared" si="2"/>
        <v>0</v>
      </c>
      <c r="F23" s="78"/>
      <c r="G23" s="78"/>
      <c r="H23" s="78">
        <f t="shared" si="3"/>
        <v>0</v>
      </c>
    </row>
    <row r="24" spans="1:8">
      <c r="A24" s="76" t="s">
        <v>68</v>
      </c>
      <c r="B24" s="77" t="s">
        <v>69</v>
      </c>
      <c r="C24" s="78"/>
      <c r="D24" s="78"/>
      <c r="E24" s="78">
        <f t="shared" si="2"/>
        <v>0</v>
      </c>
      <c r="F24" s="78"/>
      <c r="G24" s="78"/>
      <c r="H24" s="78">
        <f t="shared" si="3"/>
        <v>0</v>
      </c>
    </row>
    <row r="25" spans="1:8">
      <c r="A25" s="76" t="s">
        <v>70</v>
      </c>
      <c r="B25" s="77" t="s">
        <v>71</v>
      </c>
      <c r="C25" s="78"/>
      <c r="D25" s="78"/>
      <c r="E25" s="78">
        <f t="shared" si="2"/>
        <v>0</v>
      </c>
      <c r="F25" s="78"/>
      <c r="G25" s="78"/>
      <c r="H25" s="78">
        <f t="shared" si="3"/>
        <v>0</v>
      </c>
    </row>
    <row r="26" spans="1:8">
      <c r="A26" s="76" t="s">
        <v>72</v>
      </c>
      <c r="B26" s="77" t="s">
        <v>73</v>
      </c>
      <c r="C26" s="78"/>
      <c r="D26" s="78"/>
      <c r="E26" s="78">
        <f t="shared" si="2"/>
        <v>0</v>
      </c>
      <c r="F26" s="78"/>
      <c r="G26" s="78"/>
      <c r="H26" s="78">
        <f t="shared" si="3"/>
        <v>0</v>
      </c>
    </row>
    <row r="27" spans="1:8">
      <c r="A27" s="76" t="s">
        <v>74</v>
      </c>
      <c r="B27" s="77" t="s">
        <v>75</v>
      </c>
      <c r="C27" s="78"/>
      <c r="D27" s="78"/>
      <c r="E27" s="78">
        <f t="shared" si="2"/>
        <v>0</v>
      </c>
      <c r="F27" s="78"/>
      <c r="G27" s="78"/>
      <c r="H27" s="78">
        <f t="shared" si="3"/>
        <v>0</v>
      </c>
    </row>
    <row r="28" spans="1:8">
      <c r="A28" s="76" t="s">
        <v>76</v>
      </c>
      <c r="B28" s="77" t="s">
        <v>77</v>
      </c>
      <c r="C28" s="78"/>
      <c r="D28" s="78"/>
      <c r="E28" s="78">
        <f t="shared" si="2"/>
        <v>0</v>
      </c>
      <c r="F28" s="78"/>
      <c r="G28" s="78"/>
      <c r="H28" s="78">
        <f t="shared" si="3"/>
        <v>0</v>
      </c>
    </row>
    <row r="29" spans="1:8">
      <c r="A29" s="76" t="s">
        <v>78</v>
      </c>
      <c r="B29" s="77" t="s">
        <v>79</v>
      </c>
      <c r="C29" s="78"/>
      <c r="D29" s="78"/>
      <c r="E29" s="78">
        <f t="shared" si="2"/>
        <v>0</v>
      </c>
      <c r="F29" s="78"/>
      <c r="G29" s="78"/>
      <c r="H29" s="78">
        <f t="shared" si="3"/>
        <v>0</v>
      </c>
    </row>
    <row r="30" spans="1:8">
      <c r="A30" s="76" t="s">
        <v>80</v>
      </c>
      <c r="B30" s="77" t="s">
        <v>81</v>
      </c>
      <c r="C30" s="78"/>
      <c r="D30" s="78"/>
      <c r="E30" s="78">
        <f t="shared" si="2"/>
        <v>0</v>
      </c>
      <c r="F30" s="78"/>
      <c r="G30" s="78"/>
      <c r="H30" s="78">
        <f t="shared" si="3"/>
        <v>0</v>
      </c>
    </row>
    <row r="31" spans="1:8">
      <c r="A31" s="76" t="s">
        <v>82</v>
      </c>
      <c r="B31" s="77" t="s">
        <v>83</v>
      </c>
      <c r="C31" s="78"/>
      <c r="D31" s="78"/>
      <c r="E31" s="78">
        <f t="shared" si="2"/>
        <v>0</v>
      </c>
      <c r="F31" s="78"/>
      <c r="G31" s="78"/>
      <c r="H31" s="78">
        <f t="shared" si="3"/>
        <v>0</v>
      </c>
    </row>
    <row r="32" spans="1:8">
      <c r="A32" s="76" t="s">
        <v>84</v>
      </c>
      <c r="B32" s="77" t="s">
        <v>85</v>
      </c>
      <c r="C32" s="78"/>
      <c r="D32" s="78"/>
      <c r="E32" s="78">
        <f t="shared" si="2"/>
        <v>0</v>
      </c>
      <c r="F32" s="78"/>
      <c r="G32" s="78"/>
      <c r="H32" s="78">
        <f t="shared" si="3"/>
        <v>0</v>
      </c>
    </row>
    <row r="33" spans="1:10">
      <c r="A33" s="76" t="s">
        <v>86</v>
      </c>
      <c r="B33" s="77" t="s">
        <v>87</v>
      </c>
      <c r="C33" s="78"/>
      <c r="D33" s="78"/>
      <c r="E33" s="78">
        <f t="shared" si="2"/>
        <v>0</v>
      </c>
      <c r="F33" s="78"/>
      <c r="G33" s="78"/>
      <c r="H33" s="78">
        <f t="shared" si="3"/>
        <v>0</v>
      </c>
    </row>
    <row r="34" spans="1:10">
      <c r="A34" s="76" t="s">
        <v>88</v>
      </c>
      <c r="B34" s="77" t="s">
        <v>89</v>
      </c>
      <c r="C34" s="78"/>
      <c r="D34" s="78"/>
      <c r="E34" s="78">
        <f t="shared" si="2"/>
        <v>0</v>
      </c>
      <c r="F34" s="78"/>
      <c r="G34" s="78"/>
      <c r="H34" s="78">
        <f t="shared" si="3"/>
        <v>0</v>
      </c>
    </row>
    <row r="35" spans="1:10">
      <c r="A35" s="76" t="s">
        <v>90</v>
      </c>
      <c r="B35" s="77" t="s">
        <v>91</v>
      </c>
      <c r="C35" s="78"/>
      <c r="D35" s="78"/>
      <c r="E35" s="78">
        <f t="shared" si="2"/>
        <v>0</v>
      </c>
      <c r="F35" s="78"/>
      <c r="G35" s="78"/>
      <c r="H35" s="78">
        <f t="shared" si="3"/>
        <v>0</v>
      </c>
    </row>
    <row r="36" spans="1:10">
      <c r="A36" s="76" t="s">
        <v>92</v>
      </c>
      <c r="B36" s="77" t="s">
        <v>93</v>
      </c>
      <c r="C36" s="78"/>
      <c r="D36" s="78"/>
      <c r="E36" s="78">
        <f t="shared" si="2"/>
        <v>0</v>
      </c>
      <c r="F36" s="78"/>
      <c r="G36" s="78"/>
      <c r="H36" s="78">
        <f t="shared" si="3"/>
        <v>0</v>
      </c>
    </row>
    <row r="37" spans="1:10">
      <c r="A37" s="76" t="s">
        <v>94</v>
      </c>
      <c r="B37" s="77" t="s">
        <v>95</v>
      </c>
      <c r="C37" s="78"/>
      <c r="D37" s="78"/>
      <c r="E37" s="78">
        <f t="shared" si="2"/>
        <v>0</v>
      </c>
      <c r="F37" s="78"/>
      <c r="G37" s="78"/>
      <c r="H37" s="78">
        <f t="shared" si="3"/>
        <v>0</v>
      </c>
    </row>
    <row r="38" spans="1:10">
      <c r="A38" s="76" t="s">
        <v>96</v>
      </c>
      <c r="B38" s="77" t="s">
        <v>97</v>
      </c>
      <c r="C38" s="78"/>
      <c r="D38" s="78"/>
      <c r="E38" s="78">
        <f t="shared" si="2"/>
        <v>0</v>
      </c>
      <c r="F38" s="78"/>
      <c r="G38" s="78"/>
      <c r="H38" s="78">
        <f t="shared" si="3"/>
        <v>0</v>
      </c>
    </row>
    <row r="39" spans="1:10">
      <c r="A39" s="76" t="s">
        <v>98</v>
      </c>
      <c r="B39" s="77" t="s">
        <v>99</v>
      </c>
      <c r="C39" s="78"/>
      <c r="D39" s="78"/>
      <c r="E39" s="78">
        <f t="shared" si="2"/>
        <v>0</v>
      </c>
      <c r="F39" s="78"/>
      <c r="G39" s="78"/>
      <c r="H39" s="78">
        <f t="shared" si="3"/>
        <v>0</v>
      </c>
    </row>
    <row r="40" spans="1:10">
      <c r="A40" s="76" t="s">
        <v>100</v>
      </c>
      <c r="B40" s="77" t="s">
        <v>101</v>
      </c>
      <c r="C40" s="78"/>
      <c r="D40" s="78"/>
      <c r="E40" s="78">
        <f t="shared" si="2"/>
        <v>0</v>
      </c>
      <c r="F40" s="78"/>
      <c r="G40" s="78"/>
      <c r="H40" s="78">
        <f t="shared" si="3"/>
        <v>0</v>
      </c>
    </row>
    <row r="41" spans="1:10">
      <c r="A41" s="79"/>
      <c r="B41" s="80" t="s">
        <v>102</v>
      </c>
      <c r="C41" s="81">
        <f>SUM(C9:C40)</f>
        <v>186394652</v>
      </c>
      <c r="D41" s="81">
        <f t="shared" ref="D41:H41" si="4">SUM(D9:D40)</f>
        <v>4770316</v>
      </c>
      <c r="E41" s="81">
        <f t="shared" si="4"/>
        <v>191164968</v>
      </c>
      <c r="F41" s="81">
        <f t="shared" si="4"/>
        <v>0</v>
      </c>
      <c r="G41" s="81">
        <f t="shared" si="4"/>
        <v>0</v>
      </c>
      <c r="H41" s="81">
        <f t="shared" si="4"/>
        <v>0</v>
      </c>
      <c r="J41" s="87"/>
    </row>
    <row r="42" spans="1:10">
      <c r="A42" s="82" t="s">
        <v>103</v>
      </c>
      <c r="B42" s="83"/>
      <c r="C42" s="84"/>
      <c r="D42" s="84"/>
      <c r="E42" s="85"/>
      <c r="F42" s="84"/>
      <c r="G42" s="84"/>
      <c r="H42" s="85"/>
    </row>
    <row r="43" spans="1:10">
      <c r="A43" s="86"/>
      <c r="B43" s="86"/>
      <c r="C43" s="86"/>
      <c r="D43" s="86"/>
      <c r="F43" s="86"/>
      <c r="G43" s="86"/>
    </row>
    <row r="44" spans="1:10">
      <c r="A44" s="86"/>
      <c r="B44" s="86"/>
      <c r="C44" s="86"/>
      <c r="D44" s="86"/>
      <c r="F44" s="86"/>
      <c r="G44" s="86"/>
    </row>
    <row r="45" spans="1:10">
      <c r="A45" s="86"/>
      <c r="B45" s="86"/>
      <c r="C45" s="86"/>
      <c r="D45" s="86"/>
      <c r="F45" s="86"/>
      <c r="G45" s="86"/>
    </row>
    <row r="46" spans="1:10">
      <c r="A46" s="86"/>
      <c r="B46" s="86"/>
      <c r="C46" s="86"/>
      <c r="D46" s="86"/>
      <c r="F46" s="86"/>
      <c r="G46" s="86"/>
    </row>
    <row r="47" spans="1:10">
      <c r="A47" s="86"/>
      <c r="B47" s="86"/>
      <c r="C47" s="86"/>
      <c r="D47" s="86"/>
      <c r="F47" s="86"/>
      <c r="G47" s="86"/>
    </row>
    <row r="48" spans="1:10">
      <c r="A48" s="86"/>
      <c r="B48" s="86"/>
      <c r="C48" s="86"/>
      <c r="D48" s="86"/>
      <c r="F48" s="86"/>
      <c r="G48" s="86"/>
    </row>
    <row r="49" spans="1:7">
      <c r="A49" s="86"/>
      <c r="B49" s="86"/>
      <c r="C49" s="86"/>
      <c r="D49" s="86"/>
      <c r="F49" s="86"/>
      <c r="G49" s="86"/>
    </row>
    <row r="50" spans="1:7">
      <c r="A50" s="86"/>
      <c r="B50" s="86"/>
      <c r="C50" s="86"/>
      <c r="D50" s="86"/>
      <c r="F50" s="86"/>
      <c r="G50" s="86"/>
    </row>
    <row r="51" spans="1:7">
      <c r="A51" s="86"/>
      <c r="B51" s="86"/>
      <c r="C51" s="86"/>
      <c r="D51" s="86"/>
      <c r="F51" s="86"/>
      <c r="G51" s="86"/>
    </row>
    <row r="52" spans="1:7">
      <c r="A52" s="86"/>
      <c r="B52" s="86"/>
      <c r="C52" s="86"/>
      <c r="D52" s="86"/>
      <c r="F52" s="86"/>
      <c r="G52" s="86"/>
    </row>
    <row r="53" spans="1:7">
      <c r="A53" s="86"/>
      <c r="B53" s="86"/>
      <c r="C53" s="86"/>
      <c r="D53" s="86"/>
      <c r="F53" s="86"/>
      <c r="G53" s="86"/>
    </row>
    <row r="54" spans="1:7">
      <c r="A54" s="86"/>
      <c r="B54" s="86"/>
      <c r="C54" s="86"/>
      <c r="D54" s="86"/>
      <c r="F54" s="86"/>
      <c r="G54" s="86"/>
    </row>
    <row r="55" spans="1:7">
      <c r="A55" s="86"/>
      <c r="B55" s="86"/>
      <c r="C55" s="86"/>
      <c r="D55" s="86"/>
      <c r="F55" s="86"/>
      <c r="G55" s="86"/>
    </row>
    <row r="56" spans="1:7">
      <c r="A56" s="86"/>
      <c r="B56" s="86"/>
      <c r="C56" s="86"/>
      <c r="D56" s="86"/>
      <c r="F56" s="86"/>
      <c r="G56" s="86"/>
    </row>
    <row r="57" spans="1:7">
      <c r="A57" s="86"/>
      <c r="B57" s="86"/>
      <c r="C57" s="86"/>
      <c r="D57" s="86"/>
      <c r="F57" s="86"/>
      <c r="G57" s="86"/>
    </row>
  </sheetData>
  <mergeCells count="6">
    <mergeCell ref="A8:B8"/>
    <mergeCell ref="C6:E6"/>
    <mergeCell ref="F6:H6"/>
    <mergeCell ref="C1:F1"/>
    <mergeCell ref="C2:F2"/>
    <mergeCell ref="C3:F3"/>
  </mergeCells>
  <pageMargins left="0.70866141732283472" right="0.70866141732283472" top="0.74803149606299213" bottom="0.74803149606299213" header="0.31496062992125984" footer="0.31496062992125984"/>
  <pageSetup scale="7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J57"/>
  <sheetViews>
    <sheetView workbookViewId="0">
      <selection activeCell="D21" sqref="D21"/>
    </sheetView>
  </sheetViews>
  <sheetFormatPr baseColWidth="10" defaultRowHeight="15"/>
  <cols>
    <col min="1" max="1" width="13.28515625" style="67" customWidth="1"/>
    <col min="2" max="2" width="22.42578125" style="67" customWidth="1"/>
    <col min="3" max="3" width="14.85546875" style="67" customWidth="1"/>
    <col min="4" max="4" width="16.5703125" style="67" customWidth="1"/>
    <col min="5" max="5" width="14.85546875" style="67" customWidth="1"/>
    <col min="6" max="8" width="13.7109375" style="67" customWidth="1"/>
    <col min="9" max="256" width="11.42578125" style="67"/>
    <col min="257" max="257" width="8.85546875" style="67" customWidth="1"/>
    <col min="258" max="258" width="22.42578125" style="67" customWidth="1"/>
    <col min="259" max="259" width="14.85546875" style="67" customWidth="1"/>
    <col min="260" max="260" width="16.5703125" style="67" customWidth="1"/>
    <col min="261" max="261" width="14.85546875" style="67" customWidth="1"/>
    <col min="262" max="264" width="13.7109375" style="67" customWidth="1"/>
    <col min="265" max="512" width="11.42578125" style="67"/>
    <col min="513" max="513" width="8.85546875" style="67" customWidth="1"/>
    <col min="514" max="514" width="22.42578125" style="67" customWidth="1"/>
    <col min="515" max="515" width="14.85546875" style="67" customWidth="1"/>
    <col min="516" max="516" width="16.5703125" style="67" customWidth="1"/>
    <col min="517" max="517" width="14.85546875" style="67" customWidth="1"/>
    <col min="518" max="520" width="13.7109375" style="67" customWidth="1"/>
    <col min="521" max="768" width="11.42578125" style="67"/>
    <col min="769" max="769" width="8.85546875" style="67" customWidth="1"/>
    <col min="770" max="770" width="22.42578125" style="67" customWidth="1"/>
    <col min="771" max="771" width="14.85546875" style="67" customWidth="1"/>
    <col min="772" max="772" width="16.5703125" style="67" customWidth="1"/>
    <col min="773" max="773" width="14.85546875" style="67" customWidth="1"/>
    <col min="774" max="776" width="13.7109375" style="67" customWidth="1"/>
    <col min="777" max="1024" width="11.42578125" style="67"/>
    <col min="1025" max="1025" width="8.85546875" style="67" customWidth="1"/>
    <col min="1026" max="1026" width="22.42578125" style="67" customWidth="1"/>
    <col min="1027" max="1027" width="14.85546875" style="67" customWidth="1"/>
    <col min="1028" max="1028" width="16.5703125" style="67" customWidth="1"/>
    <col min="1029" max="1029" width="14.85546875" style="67" customWidth="1"/>
    <col min="1030" max="1032" width="13.7109375" style="67" customWidth="1"/>
    <col min="1033" max="1280" width="11.42578125" style="67"/>
    <col min="1281" max="1281" width="8.85546875" style="67" customWidth="1"/>
    <col min="1282" max="1282" width="22.42578125" style="67" customWidth="1"/>
    <col min="1283" max="1283" width="14.85546875" style="67" customWidth="1"/>
    <col min="1284" max="1284" width="16.5703125" style="67" customWidth="1"/>
    <col min="1285" max="1285" width="14.85546875" style="67" customWidth="1"/>
    <col min="1286" max="1288" width="13.7109375" style="67" customWidth="1"/>
    <col min="1289" max="1536" width="11.42578125" style="67"/>
    <col min="1537" max="1537" width="8.85546875" style="67" customWidth="1"/>
    <col min="1538" max="1538" width="22.42578125" style="67" customWidth="1"/>
    <col min="1539" max="1539" width="14.85546875" style="67" customWidth="1"/>
    <col min="1540" max="1540" width="16.5703125" style="67" customWidth="1"/>
    <col min="1541" max="1541" width="14.85546875" style="67" customWidth="1"/>
    <col min="1542" max="1544" width="13.7109375" style="67" customWidth="1"/>
    <col min="1545" max="1792" width="11.42578125" style="67"/>
    <col min="1793" max="1793" width="8.85546875" style="67" customWidth="1"/>
    <col min="1794" max="1794" width="22.42578125" style="67" customWidth="1"/>
    <col min="1795" max="1795" width="14.85546875" style="67" customWidth="1"/>
    <col min="1796" max="1796" width="16.5703125" style="67" customWidth="1"/>
    <col min="1797" max="1797" width="14.85546875" style="67" customWidth="1"/>
    <col min="1798" max="1800" width="13.7109375" style="67" customWidth="1"/>
    <col min="1801" max="2048" width="11.42578125" style="67"/>
    <col min="2049" max="2049" width="8.85546875" style="67" customWidth="1"/>
    <col min="2050" max="2050" width="22.42578125" style="67" customWidth="1"/>
    <col min="2051" max="2051" width="14.85546875" style="67" customWidth="1"/>
    <col min="2052" max="2052" width="16.5703125" style="67" customWidth="1"/>
    <col min="2053" max="2053" width="14.85546875" style="67" customWidth="1"/>
    <col min="2054" max="2056" width="13.7109375" style="67" customWidth="1"/>
    <col min="2057" max="2304" width="11.42578125" style="67"/>
    <col min="2305" max="2305" width="8.85546875" style="67" customWidth="1"/>
    <col min="2306" max="2306" width="22.42578125" style="67" customWidth="1"/>
    <col min="2307" max="2307" width="14.85546875" style="67" customWidth="1"/>
    <col min="2308" max="2308" width="16.5703125" style="67" customWidth="1"/>
    <col min="2309" max="2309" width="14.85546875" style="67" customWidth="1"/>
    <col min="2310" max="2312" width="13.7109375" style="67" customWidth="1"/>
    <col min="2313" max="2560" width="11.42578125" style="67"/>
    <col min="2561" max="2561" width="8.85546875" style="67" customWidth="1"/>
    <col min="2562" max="2562" width="22.42578125" style="67" customWidth="1"/>
    <col min="2563" max="2563" width="14.85546875" style="67" customWidth="1"/>
    <col min="2564" max="2564" width="16.5703125" style="67" customWidth="1"/>
    <col min="2565" max="2565" width="14.85546875" style="67" customWidth="1"/>
    <col min="2566" max="2568" width="13.7109375" style="67" customWidth="1"/>
    <col min="2569" max="2816" width="11.42578125" style="67"/>
    <col min="2817" max="2817" width="8.85546875" style="67" customWidth="1"/>
    <col min="2818" max="2818" width="22.42578125" style="67" customWidth="1"/>
    <col min="2819" max="2819" width="14.85546875" style="67" customWidth="1"/>
    <col min="2820" max="2820" width="16.5703125" style="67" customWidth="1"/>
    <col min="2821" max="2821" width="14.85546875" style="67" customWidth="1"/>
    <col min="2822" max="2824" width="13.7109375" style="67" customWidth="1"/>
    <col min="2825" max="3072" width="11.42578125" style="67"/>
    <col min="3073" max="3073" width="8.85546875" style="67" customWidth="1"/>
    <col min="3074" max="3074" width="22.42578125" style="67" customWidth="1"/>
    <col min="3075" max="3075" width="14.85546875" style="67" customWidth="1"/>
    <col min="3076" max="3076" width="16.5703125" style="67" customWidth="1"/>
    <col min="3077" max="3077" width="14.85546875" style="67" customWidth="1"/>
    <col min="3078" max="3080" width="13.7109375" style="67" customWidth="1"/>
    <col min="3081" max="3328" width="11.42578125" style="67"/>
    <col min="3329" max="3329" width="8.85546875" style="67" customWidth="1"/>
    <col min="3330" max="3330" width="22.42578125" style="67" customWidth="1"/>
    <col min="3331" max="3331" width="14.85546875" style="67" customWidth="1"/>
    <col min="3332" max="3332" width="16.5703125" style="67" customWidth="1"/>
    <col min="3333" max="3333" width="14.85546875" style="67" customWidth="1"/>
    <col min="3334" max="3336" width="13.7109375" style="67" customWidth="1"/>
    <col min="3337" max="3584" width="11.42578125" style="67"/>
    <col min="3585" max="3585" width="8.85546875" style="67" customWidth="1"/>
    <col min="3586" max="3586" width="22.42578125" style="67" customWidth="1"/>
    <col min="3587" max="3587" width="14.85546875" style="67" customWidth="1"/>
    <col min="3588" max="3588" width="16.5703125" style="67" customWidth="1"/>
    <col min="3589" max="3589" width="14.85546875" style="67" customWidth="1"/>
    <col min="3590" max="3592" width="13.7109375" style="67" customWidth="1"/>
    <col min="3593" max="3840" width="11.42578125" style="67"/>
    <col min="3841" max="3841" width="8.85546875" style="67" customWidth="1"/>
    <col min="3842" max="3842" width="22.42578125" style="67" customWidth="1"/>
    <col min="3843" max="3843" width="14.85546875" style="67" customWidth="1"/>
    <col min="3844" max="3844" width="16.5703125" style="67" customWidth="1"/>
    <col min="3845" max="3845" width="14.85546875" style="67" customWidth="1"/>
    <col min="3846" max="3848" width="13.7109375" style="67" customWidth="1"/>
    <col min="3849" max="4096" width="11.42578125" style="67"/>
    <col min="4097" max="4097" width="8.85546875" style="67" customWidth="1"/>
    <col min="4098" max="4098" width="22.42578125" style="67" customWidth="1"/>
    <col min="4099" max="4099" width="14.85546875" style="67" customWidth="1"/>
    <col min="4100" max="4100" width="16.5703125" style="67" customWidth="1"/>
    <col min="4101" max="4101" width="14.85546875" style="67" customWidth="1"/>
    <col min="4102" max="4104" width="13.7109375" style="67" customWidth="1"/>
    <col min="4105" max="4352" width="11.42578125" style="67"/>
    <col min="4353" max="4353" width="8.85546875" style="67" customWidth="1"/>
    <col min="4354" max="4354" width="22.42578125" style="67" customWidth="1"/>
    <col min="4355" max="4355" width="14.85546875" style="67" customWidth="1"/>
    <col min="4356" max="4356" width="16.5703125" style="67" customWidth="1"/>
    <col min="4357" max="4357" width="14.85546875" style="67" customWidth="1"/>
    <col min="4358" max="4360" width="13.7109375" style="67" customWidth="1"/>
    <col min="4361" max="4608" width="11.42578125" style="67"/>
    <col min="4609" max="4609" width="8.85546875" style="67" customWidth="1"/>
    <col min="4610" max="4610" width="22.42578125" style="67" customWidth="1"/>
    <col min="4611" max="4611" width="14.85546875" style="67" customWidth="1"/>
    <col min="4612" max="4612" width="16.5703125" style="67" customWidth="1"/>
    <col min="4613" max="4613" width="14.85546875" style="67" customWidth="1"/>
    <col min="4614" max="4616" width="13.7109375" style="67" customWidth="1"/>
    <col min="4617" max="4864" width="11.42578125" style="67"/>
    <col min="4865" max="4865" width="8.85546875" style="67" customWidth="1"/>
    <col min="4866" max="4866" width="22.42578125" style="67" customWidth="1"/>
    <col min="4867" max="4867" width="14.85546875" style="67" customWidth="1"/>
    <col min="4868" max="4868" width="16.5703125" style="67" customWidth="1"/>
    <col min="4869" max="4869" width="14.85546875" style="67" customWidth="1"/>
    <col min="4870" max="4872" width="13.7109375" style="67" customWidth="1"/>
    <col min="4873" max="5120" width="11.42578125" style="67"/>
    <col min="5121" max="5121" width="8.85546875" style="67" customWidth="1"/>
    <col min="5122" max="5122" width="22.42578125" style="67" customWidth="1"/>
    <col min="5123" max="5123" width="14.85546875" style="67" customWidth="1"/>
    <col min="5124" max="5124" width="16.5703125" style="67" customWidth="1"/>
    <col min="5125" max="5125" width="14.85546875" style="67" customWidth="1"/>
    <col min="5126" max="5128" width="13.7109375" style="67" customWidth="1"/>
    <col min="5129" max="5376" width="11.42578125" style="67"/>
    <col min="5377" max="5377" width="8.85546875" style="67" customWidth="1"/>
    <col min="5378" max="5378" width="22.42578125" style="67" customWidth="1"/>
    <col min="5379" max="5379" width="14.85546875" style="67" customWidth="1"/>
    <col min="5380" max="5380" width="16.5703125" style="67" customWidth="1"/>
    <col min="5381" max="5381" width="14.85546875" style="67" customWidth="1"/>
    <col min="5382" max="5384" width="13.7109375" style="67" customWidth="1"/>
    <col min="5385" max="5632" width="11.42578125" style="67"/>
    <col min="5633" max="5633" width="8.85546875" style="67" customWidth="1"/>
    <col min="5634" max="5634" width="22.42578125" style="67" customWidth="1"/>
    <col min="5635" max="5635" width="14.85546875" style="67" customWidth="1"/>
    <col min="5636" max="5636" width="16.5703125" style="67" customWidth="1"/>
    <col min="5637" max="5637" width="14.85546875" style="67" customWidth="1"/>
    <col min="5638" max="5640" width="13.7109375" style="67" customWidth="1"/>
    <col min="5641" max="5888" width="11.42578125" style="67"/>
    <col min="5889" max="5889" width="8.85546875" style="67" customWidth="1"/>
    <col min="5890" max="5890" width="22.42578125" style="67" customWidth="1"/>
    <col min="5891" max="5891" width="14.85546875" style="67" customWidth="1"/>
    <col min="5892" max="5892" width="16.5703125" style="67" customWidth="1"/>
    <col min="5893" max="5893" width="14.85546875" style="67" customWidth="1"/>
    <col min="5894" max="5896" width="13.7109375" style="67" customWidth="1"/>
    <col min="5897" max="6144" width="11.42578125" style="67"/>
    <col min="6145" max="6145" width="8.85546875" style="67" customWidth="1"/>
    <col min="6146" max="6146" width="22.42578125" style="67" customWidth="1"/>
    <col min="6147" max="6147" width="14.85546875" style="67" customWidth="1"/>
    <col min="6148" max="6148" width="16.5703125" style="67" customWidth="1"/>
    <col min="6149" max="6149" width="14.85546875" style="67" customWidth="1"/>
    <col min="6150" max="6152" width="13.7109375" style="67" customWidth="1"/>
    <col min="6153" max="6400" width="11.42578125" style="67"/>
    <col min="6401" max="6401" width="8.85546875" style="67" customWidth="1"/>
    <col min="6402" max="6402" width="22.42578125" style="67" customWidth="1"/>
    <col min="6403" max="6403" width="14.85546875" style="67" customWidth="1"/>
    <col min="6404" max="6404" width="16.5703125" style="67" customWidth="1"/>
    <col min="6405" max="6405" width="14.85546875" style="67" customWidth="1"/>
    <col min="6406" max="6408" width="13.7109375" style="67" customWidth="1"/>
    <col min="6409" max="6656" width="11.42578125" style="67"/>
    <col min="6657" max="6657" width="8.85546875" style="67" customWidth="1"/>
    <col min="6658" max="6658" width="22.42578125" style="67" customWidth="1"/>
    <col min="6659" max="6659" width="14.85546875" style="67" customWidth="1"/>
    <col min="6660" max="6660" width="16.5703125" style="67" customWidth="1"/>
    <col min="6661" max="6661" width="14.85546875" style="67" customWidth="1"/>
    <col min="6662" max="6664" width="13.7109375" style="67" customWidth="1"/>
    <col min="6665" max="6912" width="11.42578125" style="67"/>
    <col min="6913" max="6913" width="8.85546875" style="67" customWidth="1"/>
    <col min="6914" max="6914" width="22.42578125" style="67" customWidth="1"/>
    <col min="6915" max="6915" width="14.85546875" style="67" customWidth="1"/>
    <col min="6916" max="6916" width="16.5703125" style="67" customWidth="1"/>
    <col min="6917" max="6917" width="14.85546875" style="67" customWidth="1"/>
    <col min="6918" max="6920" width="13.7109375" style="67" customWidth="1"/>
    <col min="6921" max="7168" width="11.42578125" style="67"/>
    <col min="7169" max="7169" width="8.85546875" style="67" customWidth="1"/>
    <col min="7170" max="7170" width="22.42578125" style="67" customWidth="1"/>
    <col min="7171" max="7171" width="14.85546875" style="67" customWidth="1"/>
    <col min="7172" max="7172" width="16.5703125" style="67" customWidth="1"/>
    <col min="7173" max="7173" width="14.85546875" style="67" customWidth="1"/>
    <col min="7174" max="7176" width="13.7109375" style="67" customWidth="1"/>
    <col min="7177" max="7424" width="11.42578125" style="67"/>
    <col min="7425" max="7425" width="8.85546875" style="67" customWidth="1"/>
    <col min="7426" max="7426" width="22.42578125" style="67" customWidth="1"/>
    <col min="7427" max="7427" width="14.85546875" style="67" customWidth="1"/>
    <col min="7428" max="7428" width="16.5703125" style="67" customWidth="1"/>
    <col min="7429" max="7429" width="14.85546875" style="67" customWidth="1"/>
    <col min="7430" max="7432" width="13.7109375" style="67" customWidth="1"/>
    <col min="7433" max="7680" width="11.42578125" style="67"/>
    <col min="7681" max="7681" width="8.85546875" style="67" customWidth="1"/>
    <col min="7682" max="7682" width="22.42578125" style="67" customWidth="1"/>
    <col min="7683" max="7683" width="14.85546875" style="67" customWidth="1"/>
    <col min="7684" max="7684" width="16.5703125" style="67" customWidth="1"/>
    <col min="7685" max="7685" width="14.85546875" style="67" customWidth="1"/>
    <col min="7686" max="7688" width="13.7109375" style="67" customWidth="1"/>
    <col min="7689" max="7936" width="11.42578125" style="67"/>
    <col min="7937" max="7937" width="8.85546875" style="67" customWidth="1"/>
    <col min="7938" max="7938" width="22.42578125" style="67" customWidth="1"/>
    <col min="7939" max="7939" width="14.85546875" style="67" customWidth="1"/>
    <col min="7940" max="7940" width="16.5703125" style="67" customWidth="1"/>
    <col min="7941" max="7941" width="14.85546875" style="67" customWidth="1"/>
    <col min="7942" max="7944" width="13.7109375" style="67" customWidth="1"/>
    <col min="7945" max="8192" width="11.42578125" style="67"/>
    <col min="8193" max="8193" width="8.85546875" style="67" customWidth="1"/>
    <col min="8194" max="8194" width="22.42578125" style="67" customWidth="1"/>
    <col min="8195" max="8195" width="14.85546875" style="67" customWidth="1"/>
    <col min="8196" max="8196" width="16.5703125" style="67" customWidth="1"/>
    <col min="8197" max="8197" width="14.85546875" style="67" customWidth="1"/>
    <col min="8198" max="8200" width="13.7109375" style="67" customWidth="1"/>
    <col min="8201" max="8448" width="11.42578125" style="67"/>
    <col min="8449" max="8449" width="8.85546875" style="67" customWidth="1"/>
    <col min="8450" max="8450" width="22.42578125" style="67" customWidth="1"/>
    <col min="8451" max="8451" width="14.85546875" style="67" customWidth="1"/>
    <col min="8452" max="8452" width="16.5703125" style="67" customWidth="1"/>
    <col min="8453" max="8453" width="14.85546875" style="67" customWidth="1"/>
    <col min="8454" max="8456" width="13.7109375" style="67" customWidth="1"/>
    <col min="8457" max="8704" width="11.42578125" style="67"/>
    <col min="8705" max="8705" width="8.85546875" style="67" customWidth="1"/>
    <col min="8706" max="8706" width="22.42578125" style="67" customWidth="1"/>
    <col min="8707" max="8707" width="14.85546875" style="67" customWidth="1"/>
    <col min="8708" max="8708" width="16.5703125" style="67" customWidth="1"/>
    <col min="8709" max="8709" width="14.85546875" style="67" customWidth="1"/>
    <col min="8710" max="8712" width="13.7109375" style="67" customWidth="1"/>
    <col min="8713" max="8960" width="11.42578125" style="67"/>
    <col min="8961" max="8961" width="8.85546875" style="67" customWidth="1"/>
    <col min="8962" max="8962" width="22.42578125" style="67" customWidth="1"/>
    <col min="8963" max="8963" width="14.85546875" style="67" customWidth="1"/>
    <col min="8964" max="8964" width="16.5703125" style="67" customWidth="1"/>
    <col min="8965" max="8965" width="14.85546875" style="67" customWidth="1"/>
    <col min="8966" max="8968" width="13.7109375" style="67" customWidth="1"/>
    <col min="8969" max="9216" width="11.42578125" style="67"/>
    <col min="9217" max="9217" width="8.85546875" style="67" customWidth="1"/>
    <col min="9218" max="9218" width="22.42578125" style="67" customWidth="1"/>
    <col min="9219" max="9219" width="14.85546875" style="67" customWidth="1"/>
    <col min="9220" max="9220" width="16.5703125" style="67" customWidth="1"/>
    <col min="9221" max="9221" width="14.85546875" style="67" customWidth="1"/>
    <col min="9222" max="9224" width="13.7109375" style="67" customWidth="1"/>
    <col min="9225" max="9472" width="11.42578125" style="67"/>
    <col min="9473" max="9473" width="8.85546875" style="67" customWidth="1"/>
    <col min="9474" max="9474" width="22.42578125" style="67" customWidth="1"/>
    <col min="9475" max="9475" width="14.85546875" style="67" customWidth="1"/>
    <col min="9476" max="9476" width="16.5703125" style="67" customWidth="1"/>
    <col min="9477" max="9477" width="14.85546875" style="67" customWidth="1"/>
    <col min="9478" max="9480" width="13.7109375" style="67" customWidth="1"/>
    <col min="9481" max="9728" width="11.42578125" style="67"/>
    <col min="9729" max="9729" width="8.85546875" style="67" customWidth="1"/>
    <col min="9730" max="9730" width="22.42578125" style="67" customWidth="1"/>
    <col min="9731" max="9731" width="14.85546875" style="67" customWidth="1"/>
    <col min="9732" max="9732" width="16.5703125" style="67" customWidth="1"/>
    <col min="9733" max="9733" width="14.85546875" style="67" customWidth="1"/>
    <col min="9734" max="9736" width="13.7109375" style="67" customWidth="1"/>
    <col min="9737" max="9984" width="11.42578125" style="67"/>
    <col min="9985" max="9985" width="8.85546875" style="67" customWidth="1"/>
    <col min="9986" max="9986" width="22.42578125" style="67" customWidth="1"/>
    <col min="9987" max="9987" width="14.85546875" style="67" customWidth="1"/>
    <col min="9988" max="9988" width="16.5703125" style="67" customWidth="1"/>
    <col min="9989" max="9989" width="14.85546875" style="67" customWidth="1"/>
    <col min="9990" max="9992" width="13.7109375" style="67" customWidth="1"/>
    <col min="9993" max="10240" width="11.42578125" style="67"/>
    <col min="10241" max="10241" width="8.85546875" style="67" customWidth="1"/>
    <col min="10242" max="10242" width="22.42578125" style="67" customWidth="1"/>
    <col min="10243" max="10243" width="14.85546875" style="67" customWidth="1"/>
    <col min="10244" max="10244" width="16.5703125" style="67" customWidth="1"/>
    <col min="10245" max="10245" width="14.85546875" style="67" customWidth="1"/>
    <col min="10246" max="10248" width="13.7109375" style="67" customWidth="1"/>
    <col min="10249" max="10496" width="11.42578125" style="67"/>
    <col min="10497" max="10497" width="8.85546875" style="67" customWidth="1"/>
    <col min="10498" max="10498" width="22.42578125" style="67" customWidth="1"/>
    <col min="10499" max="10499" width="14.85546875" style="67" customWidth="1"/>
    <col min="10500" max="10500" width="16.5703125" style="67" customWidth="1"/>
    <col min="10501" max="10501" width="14.85546875" style="67" customWidth="1"/>
    <col min="10502" max="10504" width="13.7109375" style="67" customWidth="1"/>
    <col min="10505" max="10752" width="11.42578125" style="67"/>
    <col min="10753" max="10753" width="8.85546875" style="67" customWidth="1"/>
    <col min="10754" max="10754" width="22.42578125" style="67" customWidth="1"/>
    <col min="10755" max="10755" width="14.85546875" style="67" customWidth="1"/>
    <col min="10756" max="10756" width="16.5703125" style="67" customWidth="1"/>
    <col min="10757" max="10757" width="14.85546875" style="67" customWidth="1"/>
    <col min="10758" max="10760" width="13.7109375" style="67" customWidth="1"/>
    <col min="10761" max="11008" width="11.42578125" style="67"/>
    <col min="11009" max="11009" width="8.85546875" style="67" customWidth="1"/>
    <col min="11010" max="11010" width="22.42578125" style="67" customWidth="1"/>
    <col min="11011" max="11011" width="14.85546875" style="67" customWidth="1"/>
    <col min="11012" max="11012" width="16.5703125" style="67" customWidth="1"/>
    <col min="11013" max="11013" width="14.85546875" style="67" customWidth="1"/>
    <col min="11014" max="11016" width="13.7109375" style="67" customWidth="1"/>
    <col min="11017" max="11264" width="11.42578125" style="67"/>
    <col min="11265" max="11265" width="8.85546875" style="67" customWidth="1"/>
    <col min="11266" max="11266" width="22.42578125" style="67" customWidth="1"/>
    <col min="11267" max="11267" width="14.85546875" style="67" customWidth="1"/>
    <col min="11268" max="11268" width="16.5703125" style="67" customWidth="1"/>
    <col min="11269" max="11269" width="14.85546875" style="67" customWidth="1"/>
    <col min="11270" max="11272" width="13.7109375" style="67" customWidth="1"/>
    <col min="11273" max="11520" width="11.42578125" style="67"/>
    <col min="11521" max="11521" width="8.85546875" style="67" customWidth="1"/>
    <col min="11522" max="11522" width="22.42578125" style="67" customWidth="1"/>
    <col min="11523" max="11523" width="14.85546875" style="67" customWidth="1"/>
    <col min="11524" max="11524" width="16.5703125" style="67" customWidth="1"/>
    <col min="11525" max="11525" width="14.85546875" style="67" customWidth="1"/>
    <col min="11526" max="11528" width="13.7109375" style="67" customWidth="1"/>
    <col min="11529" max="11776" width="11.42578125" style="67"/>
    <col min="11777" max="11777" width="8.85546875" style="67" customWidth="1"/>
    <col min="11778" max="11778" width="22.42578125" style="67" customWidth="1"/>
    <col min="11779" max="11779" width="14.85546875" style="67" customWidth="1"/>
    <col min="11780" max="11780" width="16.5703125" style="67" customWidth="1"/>
    <col min="11781" max="11781" width="14.85546875" style="67" customWidth="1"/>
    <col min="11782" max="11784" width="13.7109375" style="67" customWidth="1"/>
    <col min="11785" max="12032" width="11.42578125" style="67"/>
    <col min="12033" max="12033" width="8.85546875" style="67" customWidth="1"/>
    <col min="12034" max="12034" width="22.42578125" style="67" customWidth="1"/>
    <col min="12035" max="12035" width="14.85546875" style="67" customWidth="1"/>
    <col min="12036" max="12036" width="16.5703125" style="67" customWidth="1"/>
    <col min="12037" max="12037" width="14.85546875" style="67" customWidth="1"/>
    <col min="12038" max="12040" width="13.7109375" style="67" customWidth="1"/>
    <col min="12041" max="12288" width="11.42578125" style="67"/>
    <col min="12289" max="12289" width="8.85546875" style="67" customWidth="1"/>
    <col min="12290" max="12290" width="22.42578125" style="67" customWidth="1"/>
    <col min="12291" max="12291" width="14.85546875" style="67" customWidth="1"/>
    <col min="12292" max="12292" width="16.5703125" style="67" customWidth="1"/>
    <col min="12293" max="12293" width="14.85546875" style="67" customWidth="1"/>
    <col min="12294" max="12296" width="13.7109375" style="67" customWidth="1"/>
    <col min="12297" max="12544" width="11.42578125" style="67"/>
    <col min="12545" max="12545" width="8.85546875" style="67" customWidth="1"/>
    <col min="12546" max="12546" width="22.42578125" style="67" customWidth="1"/>
    <col min="12547" max="12547" width="14.85546875" style="67" customWidth="1"/>
    <col min="12548" max="12548" width="16.5703125" style="67" customWidth="1"/>
    <col min="12549" max="12549" width="14.85546875" style="67" customWidth="1"/>
    <col min="12550" max="12552" width="13.7109375" style="67" customWidth="1"/>
    <col min="12553" max="12800" width="11.42578125" style="67"/>
    <col min="12801" max="12801" width="8.85546875" style="67" customWidth="1"/>
    <col min="12802" max="12802" width="22.42578125" style="67" customWidth="1"/>
    <col min="12803" max="12803" width="14.85546875" style="67" customWidth="1"/>
    <col min="12804" max="12804" width="16.5703125" style="67" customWidth="1"/>
    <col min="12805" max="12805" width="14.85546875" style="67" customWidth="1"/>
    <col min="12806" max="12808" width="13.7109375" style="67" customWidth="1"/>
    <col min="12809" max="13056" width="11.42578125" style="67"/>
    <col min="13057" max="13057" width="8.85546875" style="67" customWidth="1"/>
    <col min="13058" max="13058" width="22.42578125" style="67" customWidth="1"/>
    <col min="13059" max="13059" width="14.85546875" style="67" customWidth="1"/>
    <col min="13060" max="13060" width="16.5703125" style="67" customWidth="1"/>
    <col min="13061" max="13061" width="14.85546875" style="67" customWidth="1"/>
    <col min="13062" max="13064" width="13.7109375" style="67" customWidth="1"/>
    <col min="13065" max="13312" width="11.42578125" style="67"/>
    <col min="13313" max="13313" width="8.85546875" style="67" customWidth="1"/>
    <col min="13314" max="13314" width="22.42578125" style="67" customWidth="1"/>
    <col min="13315" max="13315" width="14.85546875" style="67" customWidth="1"/>
    <col min="13316" max="13316" width="16.5703125" style="67" customWidth="1"/>
    <col min="13317" max="13317" width="14.85546875" style="67" customWidth="1"/>
    <col min="13318" max="13320" width="13.7109375" style="67" customWidth="1"/>
    <col min="13321" max="13568" width="11.42578125" style="67"/>
    <col min="13569" max="13569" width="8.85546875" style="67" customWidth="1"/>
    <col min="13570" max="13570" width="22.42578125" style="67" customWidth="1"/>
    <col min="13571" max="13571" width="14.85546875" style="67" customWidth="1"/>
    <col min="13572" max="13572" width="16.5703125" style="67" customWidth="1"/>
    <col min="13573" max="13573" width="14.85546875" style="67" customWidth="1"/>
    <col min="13574" max="13576" width="13.7109375" style="67" customWidth="1"/>
    <col min="13577" max="13824" width="11.42578125" style="67"/>
    <col min="13825" max="13825" width="8.85546875" style="67" customWidth="1"/>
    <col min="13826" max="13826" width="22.42578125" style="67" customWidth="1"/>
    <col min="13827" max="13827" width="14.85546875" style="67" customWidth="1"/>
    <col min="13828" max="13828" width="16.5703125" style="67" customWidth="1"/>
    <col min="13829" max="13829" width="14.85546875" style="67" customWidth="1"/>
    <col min="13830" max="13832" width="13.7109375" style="67" customWidth="1"/>
    <col min="13833" max="14080" width="11.42578125" style="67"/>
    <col min="14081" max="14081" width="8.85546875" style="67" customWidth="1"/>
    <col min="14082" max="14082" width="22.42578125" style="67" customWidth="1"/>
    <col min="14083" max="14083" width="14.85546875" style="67" customWidth="1"/>
    <col min="14084" max="14084" width="16.5703125" style="67" customWidth="1"/>
    <col min="14085" max="14085" width="14.85546875" style="67" customWidth="1"/>
    <col min="14086" max="14088" width="13.7109375" style="67" customWidth="1"/>
    <col min="14089" max="14336" width="11.42578125" style="67"/>
    <col min="14337" max="14337" width="8.85546875" style="67" customWidth="1"/>
    <col min="14338" max="14338" width="22.42578125" style="67" customWidth="1"/>
    <col min="14339" max="14339" width="14.85546875" style="67" customWidth="1"/>
    <col min="14340" max="14340" width="16.5703125" style="67" customWidth="1"/>
    <col min="14341" max="14341" width="14.85546875" style="67" customWidth="1"/>
    <col min="14342" max="14344" width="13.7109375" style="67" customWidth="1"/>
    <col min="14345" max="14592" width="11.42578125" style="67"/>
    <col min="14593" max="14593" width="8.85546875" style="67" customWidth="1"/>
    <col min="14594" max="14594" width="22.42578125" style="67" customWidth="1"/>
    <col min="14595" max="14595" width="14.85546875" style="67" customWidth="1"/>
    <col min="14596" max="14596" width="16.5703125" style="67" customWidth="1"/>
    <col min="14597" max="14597" width="14.85546875" style="67" customWidth="1"/>
    <col min="14598" max="14600" width="13.7109375" style="67" customWidth="1"/>
    <col min="14601" max="14848" width="11.42578125" style="67"/>
    <col min="14849" max="14849" width="8.85546875" style="67" customWidth="1"/>
    <col min="14850" max="14850" width="22.42578125" style="67" customWidth="1"/>
    <col min="14851" max="14851" width="14.85546875" style="67" customWidth="1"/>
    <col min="14852" max="14852" width="16.5703125" style="67" customWidth="1"/>
    <col min="14853" max="14853" width="14.85546875" style="67" customWidth="1"/>
    <col min="14854" max="14856" width="13.7109375" style="67" customWidth="1"/>
    <col min="14857" max="15104" width="11.42578125" style="67"/>
    <col min="15105" max="15105" width="8.85546875" style="67" customWidth="1"/>
    <col min="15106" max="15106" width="22.42578125" style="67" customWidth="1"/>
    <col min="15107" max="15107" width="14.85546875" style="67" customWidth="1"/>
    <col min="15108" max="15108" width="16.5703125" style="67" customWidth="1"/>
    <col min="15109" max="15109" width="14.85546875" style="67" customWidth="1"/>
    <col min="15110" max="15112" width="13.7109375" style="67" customWidth="1"/>
    <col min="15113" max="15360" width="11.42578125" style="67"/>
    <col min="15361" max="15361" width="8.85546875" style="67" customWidth="1"/>
    <col min="15362" max="15362" width="22.42578125" style="67" customWidth="1"/>
    <col min="15363" max="15363" width="14.85546875" style="67" customWidth="1"/>
    <col min="15364" max="15364" width="16.5703125" style="67" customWidth="1"/>
    <col min="15365" max="15365" width="14.85546875" style="67" customWidth="1"/>
    <col min="15366" max="15368" width="13.7109375" style="67" customWidth="1"/>
    <col min="15369" max="15616" width="11.42578125" style="67"/>
    <col min="15617" max="15617" width="8.85546875" style="67" customWidth="1"/>
    <col min="15618" max="15618" width="22.42578125" style="67" customWidth="1"/>
    <col min="15619" max="15619" width="14.85546875" style="67" customWidth="1"/>
    <col min="15620" max="15620" width="16.5703125" style="67" customWidth="1"/>
    <col min="15621" max="15621" width="14.85546875" style="67" customWidth="1"/>
    <col min="15622" max="15624" width="13.7109375" style="67" customWidth="1"/>
    <col min="15625" max="15872" width="11.42578125" style="67"/>
    <col min="15873" max="15873" width="8.85546875" style="67" customWidth="1"/>
    <col min="15874" max="15874" width="22.42578125" style="67" customWidth="1"/>
    <col min="15875" max="15875" width="14.85546875" style="67" customWidth="1"/>
    <col min="15876" max="15876" width="16.5703125" style="67" customWidth="1"/>
    <col min="15877" max="15877" width="14.85546875" style="67" customWidth="1"/>
    <col min="15878" max="15880" width="13.7109375" style="67" customWidth="1"/>
    <col min="15881" max="16128" width="11.42578125" style="67"/>
    <col min="16129" max="16129" width="8.85546875" style="67" customWidth="1"/>
    <col min="16130" max="16130" width="22.42578125" style="67" customWidth="1"/>
    <col min="16131" max="16131" width="14.85546875" style="67" customWidth="1"/>
    <col min="16132" max="16132" width="16.5703125" style="67" customWidth="1"/>
    <col min="16133" max="16133" width="14.85546875" style="67" customWidth="1"/>
    <col min="16134" max="16136" width="13.7109375" style="67" customWidth="1"/>
    <col min="16137" max="16384" width="11.42578125" style="67"/>
  </cols>
  <sheetData>
    <row r="1" spans="1:8" customFormat="1" ht="36.75" customHeight="1">
      <c r="A1" s="369"/>
      <c r="B1" s="370"/>
      <c r="C1" s="360" t="s">
        <v>305</v>
      </c>
      <c r="D1" s="361"/>
      <c r="E1" s="361"/>
      <c r="F1" s="362"/>
      <c r="G1" s="375"/>
      <c r="H1" s="376"/>
    </row>
    <row r="2" spans="1:8" customFormat="1" ht="36.75" customHeight="1">
      <c r="A2" s="371"/>
      <c r="B2" s="372"/>
      <c r="C2" s="363" t="s">
        <v>310</v>
      </c>
      <c r="D2" s="364"/>
      <c r="E2" s="364"/>
      <c r="F2" s="365"/>
      <c r="G2" s="377"/>
      <c r="H2" s="378"/>
    </row>
    <row r="3" spans="1:8" customFormat="1" ht="20.25" customHeight="1">
      <c r="A3" s="373"/>
      <c r="B3" s="374"/>
      <c r="C3" s="366" t="s">
        <v>30</v>
      </c>
      <c r="D3" s="367"/>
      <c r="E3" s="367"/>
      <c r="F3" s="368"/>
      <c r="G3" s="379"/>
      <c r="H3" s="380"/>
    </row>
    <row r="4" spans="1:8">
      <c r="A4" s="112" t="s">
        <v>31</v>
      </c>
      <c r="B4" s="113" t="s">
        <v>104</v>
      </c>
      <c r="C4" s="113"/>
      <c r="D4" s="113"/>
      <c r="E4" s="84"/>
      <c r="F4" s="84"/>
      <c r="G4" s="84"/>
      <c r="H4" s="114"/>
    </row>
    <row r="5" spans="1:8" ht="15" customHeight="1">
      <c r="A5" s="115" t="s">
        <v>32</v>
      </c>
      <c r="B5" s="116" t="s">
        <v>123</v>
      </c>
      <c r="C5" s="117"/>
      <c r="D5" s="117"/>
      <c r="E5" s="118"/>
      <c r="F5" s="118"/>
      <c r="G5" s="118"/>
      <c r="H5" s="119"/>
    </row>
    <row r="6" spans="1:8" ht="19.5" customHeight="1">
      <c r="A6" s="68"/>
      <c r="B6" s="69"/>
      <c r="C6" s="358" t="s">
        <v>33</v>
      </c>
      <c r="D6" s="358"/>
      <c r="E6" s="358"/>
      <c r="F6" s="359" t="s">
        <v>106</v>
      </c>
      <c r="G6" s="359"/>
      <c r="H6" s="359"/>
    </row>
    <row r="7" spans="1:8" ht="28.5" customHeight="1">
      <c r="A7" s="70" t="s">
        <v>34</v>
      </c>
      <c r="B7" s="71" t="s">
        <v>35</v>
      </c>
      <c r="C7" s="72" t="s">
        <v>36</v>
      </c>
      <c r="D7" s="72" t="s">
        <v>37</v>
      </c>
      <c r="E7" s="70" t="s">
        <v>3</v>
      </c>
      <c r="F7" s="72" t="s">
        <v>36</v>
      </c>
      <c r="G7" s="72" t="s">
        <v>37</v>
      </c>
      <c r="H7" s="70" t="s">
        <v>3</v>
      </c>
    </row>
    <row r="8" spans="1:8" ht="28.5" customHeight="1">
      <c r="A8" s="356" t="s">
        <v>3</v>
      </c>
      <c r="B8" s="357"/>
      <c r="C8" s="93">
        <v>193082770</v>
      </c>
      <c r="D8" s="96">
        <v>6243884</v>
      </c>
      <c r="E8" s="97">
        <f>SUM(C8:D8)</f>
        <v>199326654</v>
      </c>
      <c r="F8" s="171"/>
      <c r="G8" s="172"/>
      <c r="H8" s="173">
        <f>SUM(F8:G8)</f>
        <v>0</v>
      </c>
    </row>
    <row r="9" spans="1:8">
      <c r="A9" s="73" t="s">
        <v>38</v>
      </c>
      <c r="B9" s="74" t="s">
        <v>39</v>
      </c>
      <c r="C9" s="75"/>
      <c r="D9" s="75"/>
      <c r="E9" s="75">
        <f>SUM(C9:D9)</f>
        <v>0</v>
      </c>
      <c r="F9" s="75"/>
      <c r="G9" s="75"/>
      <c r="H9" s="75">
        <f>SUM(F9:G9)</f>
        <v>0</v>
      </c>
    </row>
    <row r="10" spans="1:8">
      <c r="A10" s="76" t="s">
        <v>40</v>
      </c>
      <c r="B10" s="77" t="s">
        <v>41</v>
      </c>
      <c r="C10" s="78"/>
      <c r="D10" s="78"/>
      <c r="E10" s="78">
        <f>SUM(C10:D10)</f>
        <v>0</v>
      </c>
      <c r="F10" s="78"/>
      <c r="G10" s="78"/>
      <c r="H10" s="78">
        <f>SUM(F10:G10)</f>
        <v>0</v>
      </c>
    </row>
    <row r="11" spans="1:8">
      <c r="A11" s="76" t="s">
        <v>42</v>
      </c>
      <c r="B11" s="77" t="s">
        <v>43</v>
      </c>
      <c r="C11" s="78"/>
      <c r="D11" s="78"/>
      <c r="E11" s="78">
        <f t="shared" ref="E11:E40" si="0">SUM(C11:D11)</f>
        <v>0</v>
      </c>
      <c r="F11" s="78"/>
      <c r="G11" s="78"/>
      <c r="H11" s="78">
        <f t="shared" ref="H11:H40" si="1">SUM(F11:G11)</f>
        <v>0</v>
      </c>
    </row>
    <row r="12" spans="1:8">
      <c r="A12" s="76" t="s">
        <v>44</v>
      </c>
      <c r="B12" s="77" t="s">
        <v>45</v>
      </c>
      <c r="C12" s="78"/>
      <c r="D12" s="78"/>
      <c r="E12" s="78">
        <f t="shared" si="0"/>
        <v>0</v>
      </c>
      <c r="F12" s="78"/>
      <c r="G12" s="78"/>
      <c r="H12" s="78">
        <f t="shared" si="1"/>
        <v>0</v>
      </c>
    </row>
    <row r="13" spans="1:8" ht="15.75">
      <c r="A13" s="76" t="s">
        <v>46</v>
      </c>
      <c r="B13" s="77" t="s">
        <v>47</v>
      </c>
      <c r="C13" s="93">
        <v>193082770</v>
      </c>
      <c r="D13" s="96">
        <v>6243884</v>
      </c>
      <c r="E13" s="78">
        <f t="shared" si="0"/>
        <v>199326654</v>
      </c>
      <c r="F13" s="174"/>
      <c r="G13" s="174"/>
      <c r="H13" s="78">
        <f t="shared" si="1"/>
        <v>0</v>
      </c>
    </row>
    <row r="14" spans="1:8">
      <c r="A14" s="76" t="s">
        <v>48</v>
      </c>
      <c r="B14" s="77" t="s">
        <v>49</v>
      </c>
      <c r="C14" s="78"/>
      <c r="D14" s="78"/>
      <c r="E14" s="78">
        <f t="shared" si="0"/>
        <v>0</v>
      </c>
      <c r="F14" s="78"/>
      <c r="G14" s="78"/>
      <c r="H14" s="78">
        <f t="shared" si="1"/>
        <v>0</v>
      </c>
    </row>
    <row r="15" spans="1:8">
      <c r="A15" s="76" t="s">
        <v>50</v>
      </c>
      <c r="B15" s="77" t="s">
        <v>51</v>
      </c>
      <c r="C15" s="78"/>
      <c r="D15" s="78"/>
      <c r="E15" s="78">
        <f t="shared" si="0"/>
        <v>0</v>
      </c>
      <c r="F15" s="78"/>
      <c r="G15" s="78"/>
      <c r="H15" s="78">
        <f t="shared" si="1"/>
        <v>0</v>
      </c>
    </row>
    <row r="16" spans="1:8">
      <c r="A16" s="76" t="s">
        <v>52</v>
      </c>
      <c r="B16" s="77" t="s">
        <v>53</v>
      </c>
      <c r="C16" s="78"/>
      <c r="D16" s="78"/>
      <c r="E16" s="78">
        <f t="shared" si="0"/>
        <v>0</v>
      </c>
      <c r="F16" s="78"/>
      <c r="G16" s="78"/>
      <c r="H16" s="78">
        <f t="shared" si="1"/>
        <v>0</v>
      </c>
    </row>
    <row r="17" spans="1:8">
      <c r="A17" s="76" t="s">
        <v>54</v>
      </c>
      <c r="B17" s="77" t="s">
        <v>55</v>
      </c>
      <c r="C17" s="78"/>
      <c r="E17" s="78">
        <f t="shared" si="0"/>
        <v>0</v>
      </c>
      <c r="F17" s="78"/>
      <c r="G17" s="78"/>
      <c r="H17" s="78">
        <f t="shared" si="1"/>
        <v>0</v>
      </c>
    </row>
    <row r="18" spans="1:8">
      <c r="A18" s="76" t="s">
        <v>56</v>
      </c>
      <c r="B18" s="77" t="s">
        <v>57</v>
      </c>
      <c r="C18" s="78"/>
      <c r="D18" s="78"/>
      <c r="E18" s="78">
        <f t="shared" si="0"/>
        <v>0</v>
      </c>
      <c r="F18" s="78"/>
      <c r="G18" s="78"/>
      <c r="H18" s="78">
        <f t="shared" si="1"/>
        <v>0</v>
      </c>
    </row>
    <row r="19" spans="1:8">
      <c r="A19" s="76" t="s">
        <v>58</v>
      </c>
      <c r="B19" s="77" t="s">
        <v>59</v>
      </c>
      <c r="C19" s="78"/>
      <c r="D19" s="78"/>
      <c r="E19" s="78">
        <f t="shared" si="0"/>
        <v>0</v>
      </c>
      <c r="F19" s="78"/>
      <c r="G19" s="78"/>
      <c r="H19" s="78">
        <f t="shared" si="1"/>
        <v>0</v>
      </c>
    </row>
    <row r="20" spans="1:8">
      <c r="A20" s="76" t="s">
        <v>60</v>
      </c>
      <c r="B20" s="77" t="s">
        <v>61</v>
      </c>
      <c r="C20" s="78"/>
      <c r="D20" s="78"/>
      <c r="E20" s="78">
        <f t="shared" si="0"/>
        <v>0</v>
      </c>
      <c r="F20" s="78"/>
      <c r="G20" s="78"/>
      <c r="H20" s="78">
        <f t="shared" si="1"/>
        <v>0</v>
      </c>
    </row>
    <row r="21" spans="1:8">
      <c r="A21" s="76" t="s">
        <v>62</v>
      </c>
      <c r="B21" s="77" t="s">
        <v>63</v>
      </c>
      <c r="C21" s="78"/>
      <c r="D21" s="78"/>
      <c r="E21" s="78">
        <f t="shared" si="0"/>
        <v>0</v>
      </c>
      <c r="F21" s="78"/>
      <c r="G21" s="78"/>
      <c r="H21" s="78">
        <f t="shared" si="1"/>
        <v>0</v>
      </c>
    </row>
    <row r="22" spans="1:8">
      <c r="A22" s="76" t="s">
        <v>64</v>
      </c>
      <c r="B22" s="77" t="s">
        <v>65</v>
      </c>
      <c r="C22" s="78"/>
      <c r="D22" s="78"/>
      <c r="E22" s="78">
        <f t="shared" si="0"/>
        <v>0</v>
      </c>
      <c r="F22" s="78"/>
      <c r="G22" s="78"/>
      <c r="H22" s="78">
        <f t="shared" si="1"/>
        <v>0</v>
      </c>
    </row>
    <row r="23" spans="1:8">
      <c r="A23" s="76" t="s">
        <v>66</v>
      </c>
      <c r="B23" s="77" t="s">
        <v>67</v>
      </c>
      <c r="C23" s="78"/>
      <c r="D23" s="78"/>
      <c r="E23" s="78">
        <f t="shared" si="0"/>
        <v>0</v>
      </c>
      <c r="F23" s="78"/>
      <c r="G23" s="78"/>
      <c r="H23" s="78">
        <f t="shared" si="1"/>
        <v>0</v>
      </c>
    </row>
    <row r="24" spans="1:8">
      <c r="A24" s="76" t="s">
        <v>68</v>
      </c>
      <c r="B24" s="77" t="s">
        <v>69</v>
      </c>
      <c r="C24" s="78"/>
      <c r="D24" s="78"/>
      <c r="E24" s="78">
        <f t="shared" si="0"/>
        <v>0</v>
      </c>
      <c r="F24" s="78"/>
      <c r="G24" s="78"/>
      <c r="H24" s="78">
        <f t="shared" si="1"/>
        <v>0</v>
      </c>
    </row>
    <row r="25" spans="1:8">
      <c r="A25" s="76" t="s">
        <v>70</v>
      </c>
      <c r="B25" s="77" t="s">
        <v>71</v>
      </c>
      <c r="C25" s="78"/>
      <c r="D25" s="78"/>
      <c r="E25" s="78">
        <f t="shared" si="0"/>
        <v>0</v>
      </c>
      <c r="F25" s="78"/>
      <c r="G25" s="78"/>
      <c r="H25" s="78">
        <f t="shared" si="1"/>
        <v>0</v>
      </c>
    </row>
    <row r="26" spans="1:8">
      <c r="A26" s="76" t="s">
        <v>72</v>
      </c>
      <c r="B26" s="77" t="s">
        <v>73</v>
      </c>
      <c r="C26" s="78"/>
      <c r="D26" s="78"/>
      <c r="E26" s="78">
        <f t="shared" si="0"/>
        <v>0</v>
      </c>
      <c r="F26" s="78"/>
      <c r="G26" s="78"/>
      <c r="H26" s="78">
        <f t="shared" si="1"/>
        <v>0</v>
      </c>
    </row>
    <row r="27" spans="1:8">
      <c r="A27" s="76" t="s">
        <v>74</v>
      </c>
      <c r="B27" s="77" t="s">
        <v>75</v>
      </c>
      <c r="C27" s="78"/>
      <c r="D27" s="78"/>
      <c r="E27" s="78">
        <f t="shared" si="0"/>
        <v>0</v>
      </c>
      <c r="F27" s="78"/>
      <c r="G27" s="78"/>
      <c r="H27" s="78">
        <f t="shared" si="1"/>
        <v>0</v>
      </c>
    </row>
    <row r="28" spans="1:8">
      <c r="A28" s="76" t="s">
        <v>76</v>
      </c>
      <c r="B28" s="77" t="s">
        <v>77</v>
      </c>
      <c r="C28" s="78"/>
      <c r="D28" s="78"/>
      <c r="E28" s="78">
        <f t="shared" si="0"/>
        <v>0</v>
      </c>
      <c r="F28" s="78"/>
      <c r="G28" s="78"/>
      <c r="H28" s="78">
        <f t="shared" si="1"/>
        <v>0</v>
      </c>
    </row>
    <row r="29" spans="1:8">
      <c r="A29" s="76" t="s">
        <v>78</v>
      </c>
      <c r="B29" s="77" t="s">
        <v>79</v>
      </c>
      <c r="C29" s="78"/>
      <c r="D29" s="78"/>
      <c r="E29" s="78">
        <f t="shared" si="0"/>
        <v>0</v>
      </c>
      <c r="F29" s="78"/>
      <c r="G29" s="78"/>
      <c r="H29" s="78">
        <f t="shared" si="1"/>
        <v>0</v>
      </c>
    </row>
    <row r="30" spans="1:8">
      <c r="A30" s="76" t="s">
        <v>80</v>
      </c>
      <c r="B30" s="77" t="s">
        <v>81</v>
      </c>
      <c r="C30" s="78"/>
      <c r="D30" s="78"/>
      <c r="E30" s="78">
        <f t="shared" si="0"/>
        <v>0</v>
      </c>
      <c r="F30" s="78"/>
      <c r="G30" s="78"/>
      <c r="H30" s="78">
        <f t="shared" si="1"/>
        <v>0</v>
      </c>
    </row>
    <row r="31" spans="1:8">
      <c r="A31" s="76" t="s">
        <v>82</v>
      </c>
      <c r="B31" s="77" t="s">
        <v>83</v>
      </c>
      <c r="C31" s="78"/>
      <c r="D31" s="78"/>
      <c r="E31" s="78">
        <f t="shared" si="0"/>
        <v>0</v>
      </c>
      <c r="F31" s="78"/>
      <c r="G31" s="78"/>
      <c r="H31" s="78">
        <f t="shared" si="1"/>
        <v>0</v>
      </c>
    </row>
    <row r="32" spans="1:8">
      <c r="A32" s="76" t="s">
        <v>84</v>
      </c>
      <c r="B32" s="77" t="s">
        <v>85</v>
      </c>
      <c r="C32" s="78"/>
      <c r="D32" s="78"/>
      <c r="E32" s="78">
        <f t="shared" si="0"/>
        <v>0</v>
      </c>
      <c r="F32" s="78"/>
      <c r="G32" s="78"/>
      <c r="H32" s="78">
        <f t="shared" si="1"/>
        <v>0</v>
      </c>
    </row>
    <row r="33" spans="1:10">
      <c r="A33" s="76" t="s">
        <v>86</v>
      </c>
      <c r="B33" s="77" t="s">
        <v>87</v>
      </c>
      <c r="C33" s="78"/>
      <c r="D33" s="78"/>
      <c r="E33" s="78">
        <f t="shared" si="0"/>
        <v>0</v>
      </c>
      <c r="F33" s="78"/>
      <c r="G33" s="78"/>
      <c r="H33" s="78">
        <f t="shared" si="1"/>
        <v>0</v>
      </c>
    </row>
    <row r="34" spans="1:10">
      <c r="A34" s="76" t="s">
        <v>88</v>
      </c>
      <c r="B34" s="77" t="s">
        <v>89</v>
      </c>
      <c r="C34" s="78"/>
      <c r="D34" s="78"/>
      <c r="E34" s="78">
        <f t="shared" si="0"/>
        <v>0</v>
      </c>
      <c r="F34" s="78"/>
      <c r="G34" s="78"/>
      <c r="H34" s="78">
        <f t="shared" si="1"/>
        <v>0</v>
      </c>
    </row>
    <row r="35" spans="1:10">
      <c r="A35" s="76" t="s">
        <v>90</v>
      </c>
      <c r="B35" s="77" t="s">
        <v>91</v>
      </c>
      <c r="C35" s="78"/>
      <c r="D35" s="78"/>
      <c r="E35" s="78">
        <f t="shared" si="0"/>
        <v>0</v>
      </c>
      <c r="F35" s="78"/>
      <c r="G35" s="78"/>
      <c r="H35" s="78">
        <f t="shared" si="1"/>
        <v>0</v>
      </c>
    </row>
    <row r="36" spans="1:10">
      <c r="A36" s="76" t="s">
        <v>92</v>
      </c>
      <c r="B36" s="77" t="s">
        <v>93</v>
      </c>
      <c r="C36" s="78"/>
      <c r="D36" s="78"/>
      <c r="E36" s="78">
        <f t="shared" si="0"/>
        <v>0</v>
      </c>
      <c r="F36" s="78"/>
      <c r="G36" s="78"/>
      <c r="H36" s="78">
        <f t="shared" si="1"/>
        <v>0</v>
      </c>
    </row>
    <row r="37" spans="1:10">
      <c r="A37" s="76" t="s">
        <v>94</v>
      </c>
      <c r="B37" s="77" t="s">
        <v>95</v>
      </c>
      <c r="C37" s="78"/>
      <c r="D37" s="78"/>
      <c r="E37" s="78">
        <f t="shared" si="0"/>
        <v>0</v>
      </c>
      <c r="F37" s="78"/>
      <c r="G37" s="78"/>
      <c r="H37" s="78">
        <f t="shared" si="1"/>
        <v>0</v>
      </c>
    </row>
    <row r="38" spans="1:10">
      <c r="A38" s="76" t="s">
        <v>96</v>
      </c>
      <c r="B38" s="77" t="s">
        <v>97</v>
      </c>
      <c r="C38" s="78"/>
      <c r="D38" s="78"/>
      <c r="E38" s="78">
        <f t="shared" si="0"/>
        <v>0</v>
      </c>
      <c r="F38" s="78"/>
      <c r="G38" s="78"/>
      <c r="H38" s="78">
        <f t="shared" si="1"/>
        <v>0</v>
      </c>
    </row>
    <row r="39" spans="1:10">
      <c r="A39" s="76" t="s">
        <v>98</v>
      </c>
      <c r="B39" s="77" t="s">
        <v>99</v>
      </c>
      <c r="C39" s="78"/>
      <c r="D39" s="78"/>
      <c r="E39" s="78">
        <f t="shared" si="0"/>
        <v>0</v>
      </c>
      <c r="F39" s="78"/>
      <c r="G39" s="78"/>
      <c r="H39" s="78">
        <f t="shared" si="1"/>
        <v>0</v>
      </c>
    </row>
    <row r="40" spans="1:10">
      <c r="A40" s="76" t="s">
        <v>100</v>
      </c>
      <c r="B40" s="77" t="s">
        <v>101</v>
      </c>
      <c r="C40" s="78"/>
      <c r="D40" s="78"/>
      <c r="E40" s="78">
        <f t="shared" si="0"/>
        <v>0</v>
      </c>
      <c r="F40" s="78"/>
      <c r="G40" s="78"/>
      <c r="H40" s="78">
        <f t="shared" si="1"/>
        <v>0</v>
      </c>
    </row>
    <row r="41" spans="1:10">
      <c r="A41" s="79"/>
      <c r="B41" s="80" t="s">
        <v>102</v>
      </c>
      <c r="C41" s="81">
        <f>SUM(C9:C40)</f>
        <v>193082770</v>
      </c>
      <c r="D41" s="81">
        <f t="shared" ref="D41:H41" si="2">SUM(D9:D40)</f>
        <v>6243884</v>
      </c>
      <c r="E41" s="81">
        <f t="shared" si="2"/>
        <v>199326654</v>
      </c>
      <c r="F41" s="81">
        <f t="shared" si="2"/>
        <v>0</v>
      </c>
      <c r="G41" s="81">
        <f t="shared" si="2"/>
        <v>0</v>
      </c>
      <c r="H41" s="81">
        <f t="shared" si="2"/>
        <v>0</v>
      </c>
      <c r="J41" s="87"/>
    </row>
    <row r="42" spans="1:10">
      <c r="A42" s="82" t="s">
        <v>103</v>
      </c>
      <c r="B42" s="83"/>
      <c r="C42" s="84"/>
      <c r="D42" s="84"/>
      <c r="E42" s="85"/>
      <c r="F42" s="84"/>
      <c r="G42" s="84"/>
      <c r="H42" s="85"/>
    </row>
    <row r="43" spans="1:10">
      <c r="A43" s="86"/>
      <c r="B43" s="86"/>
      <c r="C43" s="86"/>
      <c r="D43" s="86"/>
      <c r="F43" s="86"/>
      <c r="G43" s="86"/>
    </row>
    <row r="44" spans="1:10">
      <c r="A44" s="86"/>
      <c r="B44" s="86"/>
      <c r="C44" s="86"/>
      <c r="D44" s="86"/>
      <c r="F44" s="86"/>
      <c r="G44" s="86"/>
    </row>
    <row r="45" spans="1:10">
      <c r="A45" s="86"/>
      <c r="B45" s="86"/>
      <c r="C45" s="86"/>
      <c r="D45" s="86"/>
      <c r="F45" s="86"/>
      <c r="G45" s="86"/>
    </row>
    <row r="46" spans="1:10">
      <c r="A46" s="86"/>
      <c r="B46" s="86"/>
      <c r="C46" s="86"/>
      <c r="D46" s="86"/>
      <c r="F46" s="86"/>
      <c r="G46" s="86"/>
    </row>
    <row r="47" spans="1:10">
      <c r="A47" s="86"/>
      <c r="B47" s="86"/>
      <c r="C47" s="86"/>
      <c r="D47" s="86"/>
      <c r="F47" s="86"/>
      <c r="G47" s="86"/>
    </row>
    <row r="48" spans="1:10">
      <c r="A48" s="86"/>
      <c r="B48" s="86"/>
      <c r="C48" s="86"/>
      <c r="D48" s="86"/>
      <c r="F48" s="86"/>
      <c r="G48" s="86"/>
    </row>
    <row r="49" spans="1:7">
      <c r="A49" s="86"/>
      <c r="B49" s="86"/>
      <c r="C49" s="86"/>
      <c r="D49" s="86"/>
      <c r="F49" s="86"/>
      <c r="G49" s="86"/>
    </row>
    <row r="50" spans="1:7">
      <c r="A50" s="86"/>
      <c r="B50" s="86"/>
      <c r="C50" s="86"/>
      <c r="D50" s="86"/>
      <c r="F50" s="86"/>
      <c r="G50" s="86"/>
    </row>
    <row r="51" spans="1:7">
      <c r="A51" s="86"/>
      <c r="B51" s="86"/>
      <c r="C51" s="86"/>
      <c r="D51" s="86"/>
      <c r="F51" s="86"/>
      <c r="G51" s="86"/>
    </row>
    <row r="52" spans="1:7">
      <c r="A52" s="86"/>
      <c r="B52" s="86"/>
      <c r="C52" s="86"/>
      <c r="D52" s="86"/>
      <c r="F52" s="86"/>
      <c r="G52" s="86"/>
    </row>
    <row r="53" spans="1:7">
      <c r="A53" s="86"/>
      <c r="B53" s="86"/>
      <c r="C53" s="86"/>
      <c r="D53" s="86"/>
      <c r="F53" s="86"/>
      <c r="G53" s="86"/>
    </row>
    <row r="54" spans="1:7">
      <c r="A54" s="86"/>
      <c r="B54" s="86"/>
      <c r="C54" s="86"/>
      <c r="D54" s="86"/>
      <c r="F54" s="86"/>
      <c r="G54" s="86"/>
    </row>
    <row r="55" spans="1:7">
      <c r="A55" s="86"/>
      <c r="B55" s="86"/>
      <c r="C55" s="86"/>
      <c r="D55" s="86"/>
      <c r="F55" s="86"/>
      <c r="G55" s="86"/>
    </row>
    <row r="56" spans="1:7">
      <c r="A56" s="86"/>
      <c r="B56" s="86"/>
      <c r="C56" s="86"/>
      <c r="D56" s="86"/>
      <c r="F56" s="86"/>
      <c r="G56" s="86"/>
    </row>
    <row r="57" spans="1:7">
      <c r="A57" s="86"/>
      <c r="B57" s="86"/>
      <c r="C57" s="86"/>
      <c r="D57" s="86"/>
      <c r="F57" s="86"/>
      <c r="G57" s="86"/>
    </row>
  </sheetData>
  <mergeCells count="8">
    <mergeCell ref="A8:B8"/>
    <mergeCell ref="A1:B3"/>
    <mergeCell ref="G1:H3"/>
    <mergeCell ref="C1:F1"/>
    <mergeCell ref="C2:F2"/>
    <mergeCell ref="C3:F3"/>
    <mergeCell ref="C6:E6"/>
    <mergeCell ref="F6:H6"/>
  </mergeCells>
  <pageMargins left="0.70866141732283472" right="0.70866141732283472" top="0.74803149606299213" bottom="0.74803149606299213" header="0.31496062992125984" footer="0.31496062992125984"/>
  <pageSetup scale="7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A1:L115"/>
  <sheetViews>
    <sheetView topLeftCell="B7" zoomScale="90" zoomScaleNormal="90" zoomScaleSheetLayoutView="90" workbookViewId="0">
      <selection activeCell="C19" sqref="C19"/>
    </sheetView>
  </sheetViews>
  <sheetFormatPr baseColWidth="10" defaultRowHeight="15"/>
  <cols>
    <col min="1" max="1" width="15.5703125" style="122" hidden="1" customWidth="1"/>
    <col min="2" max="3" width="74.85546875" style="122" customWidth="1"/>
    <col min="4" max="4" width="61.42578125" style="122" customWidth="1"/>
    <col min="5" max="7" width="11.42578125" style="122"/>
    <col min="8" max="8" width="90.7109375" style="122" customWidth="1"/>
    <col min="9" max="16384" width="11.42578125" style="122"/>
  </cols>
  <sheetData>
    <row r="1" spans="1:12" ht="48.75" customHeight="1">
      <c r="A1" s="120"/>
      <c r="B1" s="386"/>
      <c r="C1" s="208" t="s">
        <v>305</v>
      </c>
      <c r="D1" s="386"/>
      <c r="E1" s="120"/>
      <c r="F1" s="120"/>
      <c r="G1" s="120"/>
      <c r="H1" s="121"/>
      <c r="I1" s="120"/>
      <c r="J1" s="120"/>
      <c r="K1" s="120"/>
      <c r="L1" s="120"/>
    </row>
    <row r="2" spans="1:12" ht="26.25" customHeight="1">
      <c r="A2" s="120"/>
      <c r="B2" s="387"/>
      <c r="C2" s="123" t="s">
        <v>157</v>
      </c>
      <c r="D2" s="387"/>
      <c r="E2" s="120"/>
      <c r="F2" s="120"/>
      <c r="G2" s="120"/>
      <c r="H2" s="121"/>
      <c r="I2" s="120"/>
      <c r="J2" s="120"/>
      <c r="K2" s="120"/>
      <c r="L2" s="120"/>
    </row>
    <row r="3" spans="1:12" ht="24.75" customHeight="1">
      <c r="A3" s="120"/>
      <c r="B3" s="387"/>
      <c r="C3" s="124" t="s">
        <v>125</v>
      </c>
      <c r="D3" s="387"/>
      <c r="E3" s="120"/>
      <c r="F3" s="120"/>
      <c r="G3" s="120"/>
      <c r="H3" s="121"/>
      <c r="I3" s="120"/>
      <c r="J3" s="120"/>
      <c r="K3" s="120"/>
      <c r="L3" s="120"/>
    </row>
    <row r="4" spans="1:12" ht="33" customHeight="1">
      <c r="A4" s="120"/>
      <c r="B4" s="388"/>
      <c r="C4" s="209" t="s">
        <v>123</v>
      </c>
      <c r="D4" s="388"/>
      <c r="E4" s="120"/>
      <c r="F4" s="120"/>
      <c r="G4" s="120"/>
      <c r="H4" s="121"/>
      <c r="I4" s="120"/>
      <c r="J4" s="120"/>
      <c r="K4" s="120"/>
      <c r="L4" s="120"/>
    </row>
    <row r="5" spans="1:12" ht="45.75" customHeight="1">
      <c r="A5" s="120"/>
      <c r="B5" s="390" t="s">
        <v>158</v>
      </c>
      <c r="C5" s="391"/>
      <c r="D5" s="392"/>
      <c r="E5" s="120"/>
      <c r="F5" s="120"/>
      <c r="G5" s="120"/>
      <c r="H5" s="121"/>
      <c r="I5" s="120"/>
      <c r="J5" s="120"/>
      <c r="K5" s="120"/>
      <c r="L5" s="120"/>
    </row>
    <row r="6" spans="1:12" ht="18">
      <c r="A6" s="120"/>
      <c r="B6" s="210"/>
      <c r="C6" s="211"/>
      <c r="D6" s="212"/>
      <c r="E6" s="120"/>
      <c r="F6" s="120"/>
      <c r="G6" s="120"/>
      <c r="H6" s="120"/>
      <c r="I6" s="120"/>
      <c r="J6" s="120"/>
      <c r="K6" s="120"/>
      <c r="L6" s="120"/>
    </row>
    <row r="7" spans="1:12" ht="45" customHeight="1">
      <c r="A7" s="121"/>
      <c r="B7" s="393" t="s">
        <v>159</v>
      </c>
      <c r="C7" s="394"/>
      <c r="D7" s="395"/>
      <c r="E7" s="120"/>
      <c r="F7" s="120"/>
      <c r="G7" s="120"/>
      <c r="H7" s="125"/>
      <c r="I7" s="120"/>
      <c r="J7" s="120"/>
      <c r="K7" s="120"/>
      <c r="L7" s="120"/>
    </row>
    <row r="8" spans="1:12" ht="25.5" customHeight="1">
      <c r="A8" s="121"/>
      <c r="B8" s="389" t="s">
        <v>126</v>
      </c>
      <c r="C8" s="381" t="s">
        <v>311</v>
      </c>
      <c r="D8" s="382"/>
      <c r="E8" s="120"/>
      <c r="F8" s="120"/>
      <c r="G8" s="120"/>
      <c r="H8" s="125"/>
      <c r="I8" s="120"/>
      <c r="J8" s="120"/>
      <c r="K8" s="120"/>
      <c r="L8" s="120"/>
    </row>
    <row r="9" spans="1:12" ht="25.5" customHeight="1">
      <c r="A9" s="126" t="s">
        <v>160</v>
      </c>
      <c r="B9" s="389"/>
      <c r="C9" s="127" t="s">
        <v>128</v>
      </c>
      <c r="D9" s="128" t="s">
        <v>127</v>
      </c>
      <c r="E9" s="120"/>
      <c r="F9" s="120"/>
      <c r="G9" s="120"/>
      <c r="H9" s="120"/>
      <c r="I9" s="120"/>
      <c r="J9" s="120"/>
      <c r="K9" s="120"/>
      <c r="L9" s="120"/>
    </row>
    <row r="10" spans="1:12" ht="72">
      <c r="A10" s="129" t="s">
        <v>161</v>
      </c>
      <c r="B10" s="130" t="s">
        <v>162</v>
      </c>
      <c r="E10" s="120"/>
      <c r="F10" s="120"/>
      <c r="G10" s="120"/>
      <c r="H10" s="133"/>
      <c r="I10" s="120"/>
      <c r="J10" s="120"/>
      <c r="K10" s="120"/>
      <c r="L10" s="120"/>
    </row>
    <row r="11" spans="1:12" ht="25.5" customHeight="1">
      <c r="A11" s="134" t="s">
        <v>163</v>
      </c>
      <c r="B11" s="135" t="s">
        <v>164</v>
      </c>
      <c r="C11" s="136"/>
      <c r="D11" s="132"/>
      <c r="E11" s="120"/>
      <c r="F11" s="120"/>
      <c r="G11" s="120"/>
      <c r="H11" s="133"/>
      <c r="I11" s="120"/>
      <c r="J11" s="120"/>
      <c r="K11" s="120"/>
      <c r="L11" s="120"/>
    </row>
    <row r="12" spans="1:12" ht="50.25" customHeight="1">
      <c r="A12" s="134" t="s">
        <v>165</v>
      </c>
      <c r="B12" s="137" t="s">
        <v>166</v>
      </c>
      <c r="C12" s="236"/>
      <c r="D12" s="237"/>
      <c r="E12" s="120"/>
      <c r="F12" s="120"/>
      <c r="G12" s="120"/>
      <c r="H12" s="133"/>
      <c r="I12" s="120"/>
      <c r="J12" s="120"/>
      <c r="K12" s="120"/>
      <c r="L12" s="120"/>
    </row>
    <row r="13" spans="1:12" ht="54">
      <c r="A13" s="134" t="s">
        <v>167</v>
      </c>
      <c r="B13" s="138" t="s">
        <v>168</v>
      </c>
      <c r="C13" s="238"/>
      <c r="D13" s="239"/>
      <c r="E13" s="120"/>
      <c r="F13" s="120"/>
      <c r="G13" s="120"/>
      <c r="I13" s="120"/>
      <c r="J13" s="120"/>
      <c r="K13" s="120"/>
      <c r="L13" s="120"/>
    </row>
    <row r="14" spans="1:12" ht="44.25" customHeight="1">
      <c r="A14" s="134" t="s">
        <v>169</v>
      </c>
      <c r="B14" s="138" t="s">
        <v>170</v>
      </c>
      <c r="C14" s="238"/>
      <c r="D14" s="239"/>
      <c r="E14" s="120"/>
      <c r="F14" s="120"/>
      <c r="G14" s="120"/>
      <c r="I14" s="120"/>
      <c r="J14" s="120"/>
      <c r="K14" s="120"/>
      <c r="L14" s="120"/>
    </row>
    <row r="15" spans="1:12" ht="36">
      <c r="A15" s="134" t="s">
        <v>171</v>
      </c>
      <c r="B15" s="130" t="s">
        <v>172</v>
      </c>
      <c r="C15" s="136" t="s">
        <v>318</v>
      </c>
      <c r="D15" s="168" t="s">
        <v>319</v>
      </c>
      <c r="E15" s="120"/>
      <c r="F15" s="120"/>
      <c r="G15" s="120"/>
      <c r="I15" s="120"/>
      <c r="J15" s="120"/>
      <c r="K15" s="120"/>
      <c r="L15" s="120"/>
    </row>
    <row r="16" spans="1:12" ht="36">
      <c r="A16" s="134" t="s">
        <v>173</v>
      </c>
      <c r="B16" s="130" t="s">
        <v>174</v>
      </c>
      <c r="C16" s="131" t="s">
        <v>354</v>
      </c>
      <c r="D16" s="168" t="s">
        <v>317</v>
      </c>
      <c r="E16" s="120"/>
      <c r="F16" s="120"/>
      <c r="G16" s="120"/>
      <c r="I16" s="120"/>
      <c r="J16" s="120"/>
      <c r="K16" s="120"/>
      <c r="L16" s="120"/>
    </row>
    <row r="17" spans="1:12" ht="36">
      <c r="A17" s="134" t="s">
        <v>175</v>
      </c>
      <c r="B17" s="130" t="s">
        <v>176</v>
      </c>
      <c r="C17" s="139"/>
      <c r="D17" s="132"/>
      <c r="E17" s="120"/>
      <c r="F17" s="120"/>
      <c r="G17" s="120"/>
      <c r="H17" s="140"/>
      <c r="I17" s="120"/>
      <c r="J17" s="120"/>
      <c r="K17" s="120"/>
      <c r="L17" s="120"/>
    </row>
    <row r="18" spans="1:12" ht="36">
      <c r="A18" s="134" t="s">
        <v>177</v>
      </c>
      <c r="B18" s="141" t="s">
        <v>178</v>
      </c>
      <c r="C18" s="238"/>
      <c r="D18" s="239"/>
      <c r="E18" s="120"/>
      <c r="F18" s="120"/>
      <c r="G18" s="120"/>
      <c r="H18" s="140"/>
      <c r="I18" s="120"/>
      <c r="J18" s="120"/>
      <c r="K18" s="120"/>
      <c r="L18" s="120"/>
    </row>
    <row r="19" spans="1:12" ht="54">
      <c r="A19" s="134" t="s">
        <v>179</v>
      </c>
      <c r="B19" s="141" t="s">
        <v>180</v>
      </c>
      <c r="C19" s="263" t="s">
        <v>325</v>
      </c>
      <c r="D19" s="295" t="s">
        <v>349</v>
      </c>
      <c r="E19" s="120"/>
      <c r="F19" s="120"/>
      <c r="G19" s="120"/>
      <c r="H19" s="140"/>
      <c r="I19" s="120"/>
      <c r="J19" s="120"/>
      <c r="K19" s="120"/>
      <c r="L19" s="120"/>
    </row>
    <row r="20" spans="1:12" ht="45.75" customHeight="1">
      <c r="A20" s="134" t="s">
        <v>181</v>
      </c>
      <c r="B20" s="141" t="s">
        <v>182</v>
      </c>
      <c r="C20" s="240"/>
      <c r="D20" s="239"/>
      <c r="E20" s="120"/>
      <c r="F20" s="120"/>
      <c r="G20" s="120"/>
      <c r="I20" s="120"/>
      <c r="J20" s="120"/>
      <c r="K20" s="120"/>
      <c r="L20" s="120"/>
    </row>
    <row r="21" spans="1:12" ht="54">
      <c r="A21" s="134" t="s">
        <v>183</v>
      </c>
      <c r="B21" s="213" t="s">
        <v>184</v>
      </c>
      <c r="C21" s="241"/>
      <c r="D21" s="242"/>
      <c r="E21" s="120"/>
      <c r="F21" s="120"/>
      <c r="G21" s="120"/>
      <c r="I21" s="120"/>
      <c r="J21" s="120"/>
      <c r="K21" s="120"/>
      <c r="L21" s="120"/>
    </row>
    <row r="22" spans="1:12" ht="18">
      <c r="B22" s="214"/>
      <c r="C22" s="211"/>
      <c r="D22" s="212"/>
      <c r="E22" s="120"/>
      <c r="F22" s="120"/>
      <c r="G22" s="120"/>
      <c r="I22" s="120"/>
      <c r="J22" s="120"/>
      <c r="K22" s="120"/>
      <c r="L22" s="120"/>
    </row>
    <row r="23" spans="1:12" ht="36" customHeight="1">
      <c r="B23" s="383" t="s">
        <v>185</v>
      </c>
      <c r="C23" s="384"/>
      <c r="D23" s="385"/>
      <c r="E23" s="120"/>
      <c r="F23" s="120"/>
      <c r="G23" s="120"/>
      <c r="I23" s="120"/>
      <c r="J23" s="120"/>
      <c r="K23" s="120"/>
      <c r="L23" s="120"/>
    </row>
    <row r="24" spans="1:12" ht="25.5" customHeight="1">
      <c r="A24" s="142"/>
      <c r="B24" s="389" t="s">
        <v>126</v>
      </c>
      <c r="C24" s="381" t="s">
        <v>311</v>
      </c>
      <c r="D24" s="382"/>
      <c r="E24" s="120"/>
      <c r="F24" s="120"/>
      <c r="G24" s="120"/>
      <c r="H24" s="133"/>
      <c r="I24" s="120"/>
      <c r="J24" s="120"/>
      <c r="K24" s="120"/>
      <c r="L24" s="120"/>
    </row>
    <row r="25" spans="1:12" ht="25.5" customHeight="1">
      <c r="A25" s="134"/>
      <c r="B25" s="389"/>
      <c r="C25" s="127" t="s">
        <v>128</v>
      </c>
      <c r="D25" s="128" t="s">
        <v>127</v>
      </c>
      <c r="E25" s="120"/>
      <c r="F25" s="120"/>
      <c r="G25" s="120"/>
      <c r="H25" s="133"/>
      <c r="I25" s="120"/>
      <c r="J25" s="120"/>
      <c r="K25" s="120"/>
      <c r="L25" s="120"/>
    </row>
    <row r="26" spans="1:12" ht="72">
      <c r="A26" s="134" t="s">
        <v>186</v>
      </c>
      <c r="B26" s="283" t="s">
        <v>187</v>
      </c>
      <c r="C26" s="268" t="s">
        <v>332</v>
      </c>
      <c r="D26" s="277" t="s">
        <v>345</v>
      </c>
      <c r="E26" s="120"/>
      <c r="F26" s="120"/>
      <c r="G26" s="120"/>
      <c r="H26" s="140"/>
      <c r="I26" s="120"/>
      <c r="J26" s="120"/>
      <c r="K26" s="120"/>
      <c r="L26" s="120"/>
    </row>
    <row r="27" spans="1:12" ht="72">
      <c r="A27" s="134" t="s">
        <v>188</v>
      </c>
      <c r="B27" s="130" t="s">
        <v>189</v>
      </c>
      <c r="C27" s="131" t="s">
        <v>320</v>
      </c>
      <c r="D27" s="169" t="s">
        <v>321</v>
      </c>
      <c r="E27" s="120"/>
      <c r="F27" s="120"/>
      <c r="G27" s="120"/>
      <c r="H27" s="140"/>
      <c r="I27" s="120"/>
      <c r="J27" s="120"/>
      <c r="K27" s="120"/>
      <c r="L27" s="120"/>
    </row>
    <row r="28" spans="1:12" ht="54">
      <c r="A28" s="134" t="s">
        <v>190</v>
      </c>
      <c r="B28" s="143" t="s">
        <v>191</v>
      </c>
      <c r="C28" s="144"/>
      <c r="D28" s="132"/>
      <c r="E28" s="120"/>
      <c r="F28" s="120"/>
      <c r="G28" s="120"/>
      <c r="I28" s="120"/>
      <c r="J28" s="120"/>
      <c r="K28" s="120"/>
      <c r="L28" s="120"/>
    </row>
    <row r="29" spans="1:12" ht="54">
      <c r="A29" s="134" t="s">
        <v>192</v>
      </c>
      <c r="B29" s="143" t="s">
        <v>193</v>
      </c>
      <c r="C29" s="144"/>
      <c r="D29" s="132"/>
      <c r="E29" s="120"/>
      <c r="F29" s="120"/>
      <c r="G29" s="120"/>
      <c r="I29" s="120"/>
      <c r="J29" s="120"/>
      <c r="K29" s="120"/>
      <c r="L29" s="120"/>
    </row>
    <row r="30" spans="1:12" ht="108">
      <c r="A30" s="134" t="s">
        <v>194</v>
      </c>
      <c r="B30" s="271" t="s">
        <v>195</v>
      </c>
      <c r="C30" s="272"/>
      <c r="D30" s="273"/>
      <c r="E30" s="120"/>
      <c r="F30" s="120"/>
      <c r="G30" s="120"/>
      <c r="H30" s="133"/>
      <c r="I30" s="120"/>
      <c r="J30" s="120"/>
      <c r="K30" s="120"/>
      <c r="L30" s="120"/>
    </row>
    <row r="31" spans="1:12" ht="36">
      <c r="A31" s="134" t="s">
        <v>196</v>
      </c>
      <c r="B31" s="267" t="s">
        <v>197</v>
      </c>
      <c r="C31" s="269" t="s">
        <v>333</v>
      </c>
      <c r="D31" s="270" t="s">
        <v>346</v>
      </c>
      <c r="E31" s="120"/>
      <c r="F31" s="120"/>
      <c r="G31" s="120"/>
      <c r="I31" s="120"/>
      <c r="J31" s="120"/>
      <c r="K31" s="120"/>
      <c r="L31" s="120"/>
    </row>
    <row r="32" spans="1:12" ht="42" customHeight="1">
      <c r="A32" s="134" t="s">
        <v>198</v>
      </c>
      <c r="B32" s="141" t="s">
        <v>199</v>
      </c>
      <c r="C32" s="240"/>
      <c r="D32" s="239"/>
      <c r="E32" s="120"/>
      <c r="F32" s="120"/>
      <c r="G32" s="120"/>
      <c r="I32" s="120"/>
      <c r="J32" s="120"/>
      <c r="K32" s="120"/>
      <c r="L32" s="120"/>
    </row>
    <row r="33" spans="1:12" ht="54">
      <c r="A33" s="134" t="s">
        <v>200</v>
      </c>
      <c r="B33" s="274" t="s">
        <v>201</v>
      </c>
      <c r="C33" s="275"/>
      <c r="D33" s="276"/>
      <c r="E33" s="120"/>
      <c r="F33" s="120"/>
      <c r="G33" s="120"/>
      <c r="I33" s="120"/>
      <c r="J33" s="120"/>
      <c r="K33" s="120"/>
      <c r="L33" s="120"/>
    </row>
    <row r="34" spans="1:12" ht="36">
      <c r="A34" s="134" t="s">
        <v>202</v>
      </c>
      <c r="B34" s="130" t="s">
        <v>203</v>
      </c>
      <c r="C34" s="136"/>
      <c r="D34" s="132"/>
      <c r="E34" s="120"/>
      <c r="F34" s="120"/>
      <c r="G34" s="120"/>
      <c r="I34" s="120"/>
      <c r="J34" s="120"/>
      <c r="K34" s="120"/>
      <c r="L34" s="120"/>
    </row>
    <row r="35" spans="1:12" ht="82.5" customHeight="1">
      <c r="A35" s="134" t="s">
        <v>204</v>
      </c>
      <c r="B35" s="141" t="s">
        <v>205</v>
      </c>
      <c r="C35" s="236" t="s">
        <v>324</v>
      </c>
      <c r="D35" s="237" t="s">
        <v>347</v>
      </c>
      <c r="E35" s="120"/>
      <c r="F35" s="120"/>
      <c r="G35" s="120"/>
      <c r="I35" s="120"/>
      <c r="J35" s="120"/>
      <c r="K35" s="120"/>
      <c r="L35" s="120"/>
    </row>
    <row r="36" spans="1:12" ht="91.5">
      <c r="A36" s="134" t="s">
        <v>206</v>
      </c>
      <c r="B36" s="145" t="s">
        <v>207</v>
      </c>
      <c r="C36" s="136"/>
      <c r="D36" s="132"/>
      <c r="E36" s="120"/>
      <c r="F36" s="120"/>
      <c r="G36" s="120"/>
      <c r="I36" s="120"/>
      <c r="J36" s="120"/>
      <c r="K36" s="120"/>
      <c r="L36" s="120"/>
    </row>
    <row r="37" spans="1:12" ht="54">
      <c r="A37" s="134" t="s">
        <v>208</v>
      </c>
      <c r="B37" s="141" t="s">
        <v>209</v>
      </c>
      <c r="C37" s="240"/>
      <c r="D37" s="244"/>
      <c r="E37" s="120"/>
      <c r="F37" s="120"/>
      <c r="G37" s="120"/>
      <c r="H37" s="133"/>
      <c r="I37" s="120"/>
      <c r="J37" s="120"/>
      <c r="K37" s="120"/>
      <c r="L37" s="120"/>
    </row>
    <row r="38" spans="1:12" ht="36">
      <c r="A38" s="134" t="s">
        <v>210</v>
      </c>
      <c r="B38" s="141" t="s">
        <v>211</v>
      </c>
      <c r="C38" s="240"/>
      <c r="D38" s="239"/>
      <c r="E38" s="120"/>
      <c r="F38" s="120"/>
      <c r="G38" s="120"/>
      <c r="I38" s="120"/>
      <c r="J38" s="120"/>
      <c r="K38" s="120"/>
      <c r="L38" s="120"/>
    </row>
    <row r="39" spans="1:12" ht="45.75" customHeight="1">
      <c r="A39" s="134" t="s">
        <v>212</v>
      </c>
      <c r="B39" s="130" t="s">
        <v>213</v>
      </c>
      <c r="C39" s="136" t="s">
        <v>326</v>
      </c>
      <c r="D39" s="168" t="s">
        <v>327</v>
      </c>
      <c r="E39" s="120"/>
      <c r="F39" s="120"/>
      <c r="G39" s="120"/>
      <c r="I39" s="120"/>
      <c r="J39" s="120"/>
      <c r="K39" s="120"/>
      <c r="L39" s="120"/>
    </row>
    <row r="40" spans="1:12" ht="42" customHeight="1">
      <c r="A40" s="134" t="s">
        <v>214</v>
      </c>
      <c r="B40" s="130" t="s">
        <v>215</v>
      </c>
      <c r="C40" s="136"/>
      <c r="D40" s="132"/>
      <c r="E40" s="120"/>
      <c r="F40" s="120"/>
      <c r="G40" s="120"/>
      <c r="H40" s="140"/>
      <c r="I40" s="120"/>
      <c r="J40" s="120"/>
      <c r="K40" s="120"/>
      <c r="L40" s="120"/>
    </row>
    <row r="41" spans="1:12" ht="46.5" customHeight="1">
      <c r="A41" s="134" t="s">
        <v>216</v>
      </c>
      <c r="B41" s="274" t="s">
        <v>217</v>
      </c>
      <c r="C41" s="131" t="s">
        <v>334</v>
      </c>
      <c r="D41" s="168" t="s">
        <v>335</v>
      </c>
      <c r="E41" s="120"/>
      <c r="F41" s="120"/>
      <c r="G41" s="120"/>
      <c r="H41" s="140"/>
      <c r="I41" s="120"/>
      <c r="J41" s="120"/>
      <c r="K41" s="120"/>
      <c r="L41" s="120"/>
    </row>
    <row r="42" spans="1:12" ht="44.25" customHeight="1">
      <c r="A42" s="134" t="s">
        <v>218</v>
      </c>
      <c r="B42" s="141" t="s">
        <v>219</v>
      </c>
      <c r="C42" s="240"/>
      <c r="D42" s="239"/>
      <c r="E42" s="120"/>
      <c r="F42" s="120"/>
      <c r="G42" s="120"/>
      <c r="H42" s="133"/>
      <c r="I42" s="120"/>
      <c r="J42" s="120"/>
      <c r="K42" s="120"/>
      <c r="L42" s="120"/>
    </row>
    <row r="43" spans="1:12" ht="54" customHeight="1">
      <c r="A43" s="134" t="s">
        <v>220</v>
      </c>
      <c r="B43" s="141" t="s">
        <v>221</v>
      </c>
      <c r="C43" s="243"/>
      <c r="D43" s="244"/>
      <c r="E43" s="120"/>
      <c r="F43" s="120"/>
      <c r="G43" s="120"/>
      <c r="I43" s="120"/>
      <c r="J43" s="120"/>
      <c r="K43" s="120"/>
      <c r="L43" s="120"/>
    </row>
    <row r="44" spans="1:12" ht="72.75" thickBot="1">
      <c r="A44" s="134" t="s">
        <v>222</v>
      </c>
      <c r="B44" s="213" t="s">
        <v>223</v>
      </c>
      <c r="C44" s="264" t="s">
        <v>328</v>
      </c>
      <c r="D44" s="278" t="s">
        <v>329</v>
      </c>
      <c r="E44" s="120"/>
      <c r="F44" s="120"/>
      <c r="G44" s="120"/>
      <c r="I44" s="120"/>
      <c r="J44" s="120"/>
      <c r="K44" s="120"/>
      <c r="L44" s="120"/>
    </row>
    <row r="45" spans="1:12" ht="18">
      <c r="B45" s="214"/>
      <c r="C45" s="211"/>
      <c r="D45" s="212"/>
      <c r="E45" s="120"/>
      <c r="F45" s="120"/>
      <c r="G45" s="120"/>
      <c r="I45" s="120"/>
      <c r="J45" s="120"/>
      <c r="K45" s="120"/>
      <c r="L45" s="120"/>
    </row>
    <row r="46" spans="1:12" ht="34.5" customHeight="1">
      <c r="A46" s="142"/>
      <c r="B46" s="383" t="s">
        <v>224</v>
      </c>
      <c r="C46" s="384"/>
      <c r="D46" s="385"/>
      <c r="E46" s="120"/>
      <c r="F46" s="120"/>
      <c r="G46" s="120"/>
      <c r="H46" s="133"/>
      <c r="I46" s="120"/>
      <c r="J46" s="120"/>
      <c r="K46" s="120"/>
      <c r="L46" s="120"/>
    </row>
    <row r="47" spans="1:12" ht="25.5" customHeight="1">
      <c r="A47" s="142"/>
      <c r="B47" s="389" t="s">
        <v>126</v>
      </c>
      <c r="C47" s="381" t="s">
        <v>311</v>
      </c>
      <c r="D47" s="382"/>
      <c r="E47" s="120"/>
      <c r="F47" s="120"/>
      <c r="G47" s="120"/>
      <c r="H47" s="133"/>
      <c r="I47" s="120"/>
      <c r="J47" s="120"/>
      <c r="K47" s="120"/>
      <c r="L47" s="120"/>
    </row>
    <row r="48" spans="1:12" ht="25.5" customHeight="1">
      <c r="A48" s="142"/>
      <c r="B48" s="389"/>
      <c r="C48" s="127" t="s">
        <v>128</v>
      </c>
      <c r="D48" s="128" t="s">
        <v>127</v>
      </c>
      <c r="E48" s="120"/>
      <c r="F48" s="120"/>
      <c r="G48" s="120"/>
      <c r="H48" s="133"/>
      <c r="I48" s="120"/>
      <c r="J48" s="120"/>
      <c r="K48" s="120"/>
      <c r="L48" s="120"/>
    </row>
    <row r="49" spans="1:12" ht="81.75" customHeight="1">
      <c r="A49" s="134" t="s">
        <v>225</v>
      </c>
      <c r="B49" s="145" t="s">
        <v>226</v>
      </c>
      <c r="C49" s="136"/>
      <c r="D49" s="132"/>
      <c r="E49" s="120"/>
      <c r="F49" s="120"/>
      <c r="G49" s="120"/>
      <c r="I49" s="120"/>
      <c r="J49" s="120"/>
      <c r="K49" s="120"/>
      <c r="L49" s="120"/>
    </row>
    <row r="50" spans="1:12" ht="93" customHeight="1">
      <c r="A50" s="134" t="s">
        <v>227</v>
      </c>
      <c r="B50" s="145" t="s">
        <v>228</v>
      </c>
      <c r="C50" s="131"/>
      <c r="D50" s="170"/>
      <c r="E50" s="120"/>
      <c r="F50" s="120"/>
      <c r="G50" s="120"/>
      <c r="I50" s="120"/>
      <c r="J50" s="120"/>
      <c r="K50" s="120"/>
      <c r="L50" s="120"/>
    </row>
    <row r="51" spans="1:12" ht="36">
      <c r="A51" s="134" t="s">
        <v>229</v>
      </c>
      <c r="B51" s="145" t="s">
        <v>230</v>
      </c>
      <c r="C51" s="136"/>
      <c r="D51" s="132"/>
      <c r="E51" s="120"/>
      <c r="F51" s="120"/>
      <c r="G51" s="120"/>
      <c r="I51" s="120"/>
      <c r="J51" s="120"/>
      <c r="K51" s="120"/>
      <c r="L51" s="120"/>
    </row>
    <row r="52" spans="1:12" ht="54">
      <c r="A52" s="134" t="s">
        <v>231</v>
      </c>
      <c r="B52" s="138" t="s">
        <v>232</v>
      </c>
      <c r="C52" s="240"/>
      <c r="D52" s="239"/>
      <c r="E52" s="120"/>
      <c r="F52" s="120"/>
      <c r="G52" s="120"/>
      <c r="H52" s="133"/>
      <c r="I52" s="120"/>
      <c r="J52" s="120"/>
      <c r="K52" s="120"/>
      <c r="L52" s="120"/>
    </row>
    <row r="53" spans="1:12" ht="54">
      <c r="A53" s="134" t="s">
        <v>233</v>
      </c>
      <c r="B53" s="130" t="s">
        <v>234</v>
      </c>
      <c r="C53" s="136"/>
      <c r="D53" s="132"/>
      <c r="E53" s="120"/>
      <c r="F53" s="120"/>
      <c r="G53" s="120"/>
      <c r="I53" s="120"/>
      <c r="J53" s="120"/>
      <c r="K53" s="120"/>
      <c r="L53" s="120"/>
    </row>
    <row r="54" spans="1:12" ht="54">
      <c r="A54" s="134" t="s">
        <v>235</v>
      </c>
      <c r="B54" s="141" t="s">
        <v>236</v>
      </c>
      <c r="C54" s="240"/>
      <c r="D54" s="239"/>
      <c r="E54" s="120"/>
      <c r="F54" s="120"/>
      <c r="G54" s="120"/>
      <c r="H54" s="140"/>
      <c r="I54" s="120"/>
      <c r="J54" s="120"/>
      <c r="K54" s="120"/>
      <c r="L54" s="120"/>
    </row>
    <row r="55" spans="1:12" ht="42" customHeight="1">
      <c r="A55" s="134" t="s">
        <v>237</v>
      </c>
      <c r="B55" s="138" t="s">
        <v>238</v>
      </c>
      <c r="C55" s="240"/>
      <c r="D55" s="239"/>
      <c r="E55" s="120"/>
      <c r="F55" s="120"/>
      <c r="G55" s="120"/>
      <c r="I55" s="120"/>
      <c r="J55" s="120"/>
      <c r="K55" s="120"/>
      <c r="L55" s="120"/>
    </row>
    <row r="56" spans="1:12" ht="45" customHeight="1">
      <c r="A56" s="134" t="s">
        <v>239</v>
      </c>
      <c r="B56" s="138" t="s">
        <v>240</v>
      </c>
      <c r="C56" s="240"/>
      <c r="D56" s="239"/>
      <c r="E56" s="120"/>
      <c r="F56" s="120"/>
      <c r="G56" s="120"/>
      <c r="I56" s="120"/>
      <c r="J56" s="120"/>
      <c r="K56" s="120"/>
      <c r="L56" s="120"/>
    </row>
    <row r="57" spans="1:12" ht="36">
      <c r="A57" s="146" t="s">
        <v>241</v>
      </c>
      <c r="B57" s="217" t="s">
        <v>242</v>
      </c>
      <c r="C57" s="241"/>
      <c r="D57" s="242"/>
      <c r="E57" s="120"/>
      <c r="F57" s="120"/>
      <c r="G57" s="120"/>
      <c r="I57" s="120"/>
      <c r="J57" s="120"/>
      <c r="K57" s="120"/>
      <c r="L57" s="120"/>
    </row>
    <row r="58" spans="1:12" ht="18">
      <c r="A58" s="134"/>
      <c r="B58" s="214"/>
      <c r="C58" s="211"/>
      <c r="D58" s="212"/>
      <c r="E58" s="120"/>
      <c r="F58" s="120"/>
      <c r="G58" s="120"/>
      <c r="I58" s="120"/>
      <c r="J58" s="120"/>
      <c r="K58" s="120"/>
      <c r="L58" s="120"/>
    </row>
    <row r="59" spans="1:12" ht="42.75" customHeight="1">
      <c r="A59" s="134"/>
      <c r="B59" s="383" t="s">
        <v>243</v>
      </c>
      <c r="C59" s="384"/>
      <c r="D59" s="385"/>
      <c r="E59" s="120"/>
      <c r="F59" s="120"/>
      <c r="G59" s="120"/>
      <c r="H59" s="133"/>
      <c r="I59" s="120"/>
      <c r="J59" s="120"/>
      <c r="K59" s="120"/>
      <c r="L59" s="120"/>
    </row>
    <row r="60" spans="1:12" ht="25.5" customHeight="1">
      <c r="A60" s="134"/>
      <c r="B60" s="389" t="s">
        <v>126</v>
      </c>
      <c r="C60" s="381" t="s">
        <v>311</v>
      </c>
      <c r="D60" s="382"/>
      <c r="E60" s="120"/>
      <c r="F60" s="120"/>
      <c r="G60" s="120"/>
      <c r="H60" s="133"/>
      <c r="I60" s="120"/>
      <c r="J60" s="120"/>
      <c r="K60" s="120"/>
      <c r="L60" s="120"/>
    </row>
    <row r="61" spans="1:12" ht="25.5" customHeight="1">
      <c r="A61" s="134"/>
      <c r="B61" s="389"/>
      <c r="C61" s="127" t="s">
        <v>128</v>
      </c>
      <c r="D61" s="128" t="s">
        <v>127</v>
      </c>
      <c r="E61" s="120"/>
      <c r="F61" s="120"/>
      <c r="G61" s="120"/>
      <c r="H61" s="133"/>
      <c r="I61" s="120"/>
      <c r="J61" s="120"/>
      <c r="K61" s="120"/>
      <c r="L61" s="120"/>
    </row>
    <row r="62" spans="1:12" ht="36">
      <c r="A62" s="134" t="s">
        <v>244</v>
      </c>
      <c r="B62" s="145" t="s">
        <v>245</v>
      </c>
      <c r="C62" s="136"/>
      <c r="D62" s="132"/>
      <c r="E62" s="120"/>
      <c r="F62" s="120"/>
      <c r="G62" s="120"/>
      <c r="H62" s="147"/>
      <c r="I62" s="120"/>
      <c r="J62" s="120"/>
      <c r="K62" s="120"/>
      <c r="L62" s="120"/>
    </row>
    <row r="63" spans="1:12" ht="54">
      <c r="A63" s="134" t="s">
        <v>246</v>
      </c>
      <c r="B63" s="148" t="s">
        <v>247</v>
      </c>
      <c r="C63" s="131"/>
      <c r="D63" s="170"/>
      <c r="H63" s="133"/>
    </row>
    <row r="64" spans="1:12" ht="55.5">
      <c r="A64" s="134" t="s">
        <v>248</v>
      </c>
      <c r="B64" s="148" t="s">
        <v>249</v>
      </c>
      <c r="C64" s="136" t="s">
        <v>330</v>
      </c>
      <c r="D64" s="279" t="s">
        <v>336</v>
      </c>
      <c r="H64" s="140"/>
    </row>
    <row r="65" spans="1:8" ht="72">
      <c r="A65" s="134" t="s">
        <v>250</v>
      </c>
      <c r="B65" s="148" t="s">
        <v>251</v>
      </c>
      <c r="C65" s="139"/>
      <c r="D65" s="149"/>
    </row>
    <row r="66" spans="1:8" ht="54">
      <c r="A66" s="134" t="s">
        <v>252</v>
      </c>
      <c r="B66" s="148" t="s">
        <v>253</v>
      </c>
      <c r="C66" s="139"/>
      <c r="D66" s="149"/>
    </row>
    <row r="67" spans="1:8" ht="54">
      <c r="A67" s="134" t="s">
        <v>254</v>
      </c>
      <c r="B67" s="148" t="s">
        <v>255</v>
      </c>
      <c r="C67" s="131" t="s">
        <v>322</v>
      </c>
      <c r="D67" s="168" t="s">
        <v>323</v>
      </c>
      <c r="H67" s="133"/>
    </row>
    <row r="68" spans="1:8" ht="41.25" customHeight="1">
      <c r="A68" s="134" t="s">
        <v>256</v>
      </c>
      <c r="B68" s="148" t="s">
        <v>257</v>
      </c>
      <c r="C68" s="139"/>
      <c r="D68" s="149"/>
    </row>
    <row r="69" spans="1:8" ht="45" customHeight="1">
      <c r="A69" s="134" t="s">
        <v>258</v>
      </c>
      <c r="B69" s="148" t="s">
        <v>259</v>
      </c>
      <c r="C69" s="139"/>
      <c r="D69" s="149"/>
    </row>
    <row r="70" spans="1:8" ht="64.5" customHeight="1">
      <c r="A70" s="134" t="s">
        <v>260</v>
      </c>
      <c r="B70" s="130" t="s">
        <v>261</v>
      </c>
      <c r="C70" s="131"/>
      <c r="D70" s="169"/>
      <c r="E70" s="120"/>
    </row>
    <row r="71" spans="1:8" ht="63" customHeight="1">
      <c r="A71" s="134" t="s">
        <v>262</v>
      </c>
      <c r="B71" s="138" t="s">
        <v>263</v>
      </c>
      <c r="C71" s="238"/>
      <c r="D71" s="247"/>
    </row>
    <row r="72" spans="1:8" ht="41.25" customHeight="1">
      <c r="A72" s="142" t="s">
        <v>264</v>
      </c>
      <c r="B72" s="141" t="s">
        <v>265</v>
      </c>
      <c r="C72" s="238"/>
      <c r="D72" s="247"/>
    </row>
    <row r="73" spans="1:8" ht="36">
      <c r="A73" s="134" t="s">
        <v>266</v>
      </c>
      <c r="B73" s="213" t="s">
        <v>267</v>
      </c>
      <c r="C73" s="245"/>
      <c r="D73" s="246"/>
    </row>
    <row r="74" spans="1:8" ht="21.75" customHeight="1">
      <c r="B74" s="214"/>
      <c r="C74" s="215"/>
      <c r="D74" s="216"/>
    </row>
    <row r="75" spans="1:8" ht="18">
      <c r="A75" s="134"/>
      <c r="B75" s="383" t="s">
        <v>268</v>
      </c>
      <c r="C75" s="384"/>
      <c r="D75" s="385"/>
      <c r="H75" s="133"/>
    </row>
    <row r="76" spans="1:8" ht="25.5" customHeight="1">
      <c r="A76" s="134"/>
      <c r="B76" s="389" t="s">
        <v>126</v>
      </c>
      <c r="C76" s="381" t="s">
        <v>311</v>
      </c>
      <c r="D76" s="382"/>
      <c r="H76" s="133"/>
    </row>
    <row r="77" spans="1:8" ht="25.5" customHeight="1">
      <c r="A77" s="134"/>
      <c r="B77" s="389"/>
      <c r="C77" s="127" t="s">
        <v>128</v>
      </c>
      <c r="D77" s="128" t="s">
        <v>127</v>
      </c>
      <c r="H77" s="133"/>
    </row>
    <row r="78" spans="1:8" ht="36">
      <c r="A78" s="134" t="s">
        <v>269</v>
      </c>
      <c r="B78" s="148" t="s">
        <v>270</v>
      </c>
      <c r="C78" s="139"/>
      <c r="D78" s="149"/>
      <c r="H78" s="133"/>
    </row>
    <row r="79" spans="1:8" ht="54">
      <c r="A79" s="134" t="s">
        <v>271</v>
      </c>
      <c r="B79" s="148" t="s">
        <v>272</v>
      </c>
      <c r="C79" s="131"/>
      <c r="D79" s="168"/>
      <c r="E79" s="120"/>
      <c r="F79" s="120"/>
      <c r="G79" s="120"/>
      <c r="H79" s="120"/>
    </row>
    <row r="80" spans="1:8" ht="71.25" customHeight="1">
      <c r="A80" s="150" t="s">
        <v>273</v>
      </c>
      <c r="B80" s="148" t="s">
        <v>274</v>
      </c>
      <c r="C80" s="139"/>
      <c r="D80" s="149"/>
      <c r="H80" s="140"/>
    </row>
    <row r="81" spans="1:8" ht="77.25" customHeight="1">
      <c r="A81" s="150" t="s">
        <v>275</v>
      </c>
      <c r="B81" s="148" t="s">
        <v>276</v>
      </c>
      <c r="C81" s="139"/>
      <c r="D81" s="149"/>
    </row>
    <row r="82" spans="1:8" ht="36">
      <c r="A82" s="150" t="s">
        <v>277</v>
      </c>
      <c r="B82" s="151" t="s">
        <v>278</v>
      </c>
      <c r="C82" s="238"/>
      <c r="D82" s="247"/>
    </row>
    <row r="83" spans="1:8" ht="36">
      <c r="A83" s="150" t="s">
        <v>279</v>
      </c>
      <c r="B83" s="151" t="s">
        <v>280</v>
      </c>
      <c r="C83" s="238"/>
      <c r="D83" s="247"/>
    </row>
    <row r="84" spans="1:8" ht="36">
      <c r="A84" s="150" t="s">
        <v>281</v>
      </c>
      <c r="B84" s="151" t="s">
        <v>282</v>
      </c>
      <c r="C84" s="238"/>
      <c r="D84" s="247"/>
    </row>
    <row r="85" spans="1:8" ht="54">
      <c r="A85" s="150" t="s">
        <v>283</v>
      </c>
      <c r="B85" s="151" t="s">
        <v>284</v>
      </c>
      <c r="C85" s="238"/>
      <c r="D85" s="247"/>
    </row>
    <row r="86" spans="1:8" ht="54">
      <c r="A86" s="150" t="s">
        <v>285</v>
      </c>
      <c r="B86" s="152" t="s">
        <v>286</v>
      </c>
      <c r="C86" s="238"/>
      <c r="D86" s="247"/>
    </row>
    <row r="87" spans="1:8" ht="54">
      <c r="A87" s="150" t="s">
        <v>287</v>
      </c>
      <c r="B87" s="151" t="s">
        <v>288</v>
      </c>
      <c r="C87" s="238"/>
      <c r="D87" s="247"/>
      <c r="H87" s="133"/>
    </row>
    <row r="88" spans="1:8" ht="36">
      <c r="A88" s="150" t="s">
        <v>289</v>
      </c>
      <c r="B88" s="152" t="s">
        <v>290</v>
      </c>
      <c r="C88" s="238"/>
      <c r="D88" s="247"/>
    </row>
    <row r="89" spans="1:8" ht="64.5" customHeight="1">
      <c r="A89" s="150" t="s">
        <v>291</v>
      </c>
      <c r="B89" s="152" t="s">
        <v>292</v>
      </c>
      <c r="C89" s="238"/>
      <c r="D89" s="247"/>
    </row>
    <row r="90" spans="1:8" ht="52.5" customHeight="1" thickBot="1">
      <c r="A90" s="150" t="s">
        <v>293</v>
      </c>
      <c r="B90" s="153" t="s">
        <v>294</v>
      </c>
      <c r="C90" s="248"/>
      <c r="D90" s="249"/>
    </row>
    <row r="91" spans="1:8" ht="18">
      <c r="H91" s="133"/>
    </row>
    <row r="93" spans="1:8">
      <c r="B93" s="147"/>
    </row>
    <row r="94" spans="1:8" ht="18">
      <c r="B94" s="147"/>
      <c r="H94" s="133"/>
    </row>
    <row r="95" spans="1:8" ht="18">
      <c r="B95" s="147"/>
      <c r="H95" s="133"/>
    </row>
    <row r="96" spans="1:8" ht="18">
      <c r="B96" s="147"/>
      <c r="H96" s="154"/>
    </row>
    <row r="97" spans="2:8" ht="18">
      <c r="B97" s="147"/>
      <c r="H97" s="154"/>
    </row>
    <row r="98" spans="2:8" ht="18">
      <c r="B98" s="147"/>
      <c r="H98" s="154"/>
    </row>
    <row r="99" spans="2:8" ht="18">
      <c r="B99" s="147"/>
      <c r="H99" s="133"/>
    </row>
    <row r="100" spans="2:8" ht="18">
      <c r="B100" s="147"/>
      <c r="H100" s="154"/>
    </row>
    <row r="101" spans="2:8" ht="18">
      <c r="B101" s="147"/>
      <c r="H101" s="154"/>
    </row>
    <row r="102" spans="2:8" ht="18">
      <c r="B102" s="147"/>
      <c r="H102" s="154"/>
    </row>
    <row r="103" spans="2:8" ht="18">
      <c r="B103" s="147"/>
      <c r="H103" s="154"/>
    </row>
    <row r="104" spans="2:8" ht="18">
      <c r="B104" s="147"/>
      <c r="H104" s="154"/>
    </row>
    <row r="105" spans="2:8" ht="18">
      <c r="B105" s="147"/>
      <c r="H105" s="133"/>
    </row>
    <row r="106" spans="2:8" ht="18">
      <c r="B106" s="147"/>
      <c r="H106" s="154"/>
    </row>
    <row r="107" spans="2:8" ht="18">
      <c r="H107" s="154"/>
    </row>
    <row r="108" spans="2:8" ht="18">
      <c r="H108" s="154"/>
    </row>
    <row r="109" spans="2:8" ht="18">
      <c r="H109" s="133"/>
    </row>
    <row r="110" spans="2:8" ht="18">
      <c r="H110" s="154"/>
    </row>
    <row r="111" spans="2:8" ht="18">
      <c r="H111" s="154"/>
    </row>
    <row r="112" spans="2:8" ht="18.75">
      <c r="H112" s="155"/>
    </row>
    <row r="113" spans="8:8" ht="18.75">
      <c r="H113" s="155"/>
    </row>
    <row r="114" spans="8:8" ht="18.75">
      <c r="H114" s="155"/>
    </row>
    <row r="115" spans="8:8" ht="18.75">
      <c r="H115" s="155"/>
    </row>
  </sheetData>
  <mergeCells count="18">
    <mergeCell ref="B76:B77"/>
    <mergeCell ref="C76:D76"/>
    <mergeCell ref="B46:D46"/>
    <mergeCell ref="B47:B48"/>
    <mergeCell ref="C47:D47"/>
    <mergeCell ref="B59:D59"/>
    <mergeCell ref="B60:B61"/>
    <mergeCell ref="C60:D60"/>
    <mergeCell ref="C8:D8"/>
    <mergeCell ref="B23:D23"/>
    <mergeCell ref="B1:B4"/>
    <mergeCell ref="D1:D4"/>
    <mergeCell ref="B75:D75"/>
    <mergeCell ref="B24:B25"/>
    <mergeCell ref="C24:D24"/>
    <mergeCell ref="B5:D5"/>
    <mergeCell ref="B7:D7"/>
    <mergeCell ref="B8:B9"/>
  </mergeCells>
  <pageMargins left="0.51181102362204722" right="0.51181102362204722" top="0.55118110236220474" bottom="0.55118110236220474" header="0.31496062992125984" footer="0.31496062992125984"/>
  <pageSetup scale="61" fitToHeight="0" orientation="landscape" r:id="rId1"/>
  <headerFooter>
    <oddFooter>&amp;C&amp;P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C36"/>
  <sheetViews>
    <sheetView showGridLines="0" topLeftCell="A28" zoomScale="110" zoomScaleNormal="110" workbookViewId="0">
      <selection activeCell="B32" sqref="B32:C32"/>
    </sheetView>
  </sheetViews>
  <sheetFormatPr baseColWidth="10" defaultRowHeight="15"/>
  <cols>
    <col min="1" max="1" width="47.140625" style="99" customWidth="1"/>
    <col min="2" max="2" width="60.85546875" style="99" customWidth="1"/>
    <col min="3" max="3" width="48.28515625" style="99" customWidth="1"/>
    <col min="4" max="16384" width="11.42578125" style="101"/>
  </cols>
  <sheetData>
    <row r="1" spans="1:3" s="98" customFormat="1" ht="42.75" customHeight="1">
      <c r="A1" s="218"/>
      <c r="B1" s="224" t="s">
        <v>305</v>
      </c>
      <c r="C1" s="221"/>
    </row>
    <row r="2" spans="1:3" s="98" customFormat="1" ht="24" customHeight="1">
      <c r="A2" s="219"/>
      <c r="B2" s="225" t="s">
        <v>304</v>
      </c>
      <c r="C2" s="222"/>
    </row>
    <row r="3" spans="1:3" s="98" customFormat="1" ht="19.5" customHeight="1">
      <c r="A3" s="219"/>
      <c r="B3" s="226" t="s">
        <v>125</v>
      </c>
      <c r="C3" s="222"/>
    </row>
    <row r="4" spans="1:3" s="98" customFormat="1" ht="26.25" customHeight="1">
      <c r="A4" s="220"/>
      <c r="B4" s="227" t="s">
        <v>123</v>
      </c>
      <c r="C4" s="223"/>
    </row>
    <row r="5" spans="1:3" ht="18">
      <c r="A5" s="396" t="s">
        <v>129</v>
      </c>
      <c r="B5" s="397"/>
      <c r="C5" s="398"/>
    </row>
    <row r="6" spans="1:3" ht="33.75" customHeight="1">
      <c r="A6" s="399" t="s">
        <v>130</v>
      </c>
      <c r="B6" s="400"/>
      <c r="C6" s="401"/>
    </row>
    <row r="7" spans="1:3" s="99" customFormat="1" ht="21" customHeight="1">
      <c r="A7" s="228"/>
      <c r="B7" s="402" t="s">
        <v>311</v>
      </c>
      <c r="C7" s="402"/>
    </row>
    <row r="8" spans="1:3" ht="15.75">
      <c r="A8" s="229" t="s">
        <v>126</v>
      </c>
      <c r="B8" s="230" t="s">
        <v>131</v>
      </c>
      <c r="C8" s="229" t="s">
        <v>127</v>
      </c>
    </row>
    <row r="9" spans="1:3" s="102" customFormat="1" ht="78.75" customHeight="1">
      <c r="A9" s="280" t="s">
        <v>132</v>
      </c>
      <c r="B9" s="280" t="s">
        <v>350</v>
      </c>
      <c r="C9" s="280" t="s">
        <v>353</v>
      </c>
    </row>
    <row r="10" spans="1:3" s="102" customFormat="1" ht="96" customHeight="1">
      <c r="A10" s="280" t="s">
        <v>133</v>
      </c>
      <c r="B10" s="280" t="s">
        <v>351</v>
      </c>
      <c r="C10" s="280" t="s">
        <v>352</v>
      </c>
    </row>
    <row r="11" spans="1:3" s="102" customFormat="1" ht="64.5" customHeight="1">
      <c r="A11" s="231" t="s">
        <v>134</v>
      </c>
      <c r="B11" s="265" t="s">
        <v>331</v>
      </c>
      <c r="C11" s="266" t="s">
        <v>348</v>
      </c>
    </row>
    <row r="12" spans="1:3" s="102" customFormat="1" ht="62.25" customHeight="1">
      <c r="A12" s="231" t="s">
        <v>135</v>
      </c>
      <c r="B12" s="232"/>
      <c r="C12" s="231"/>
    </row>
    <row r="13" spans="1:3" s="102" customFormat="1" ht="62.25" customHeight="1">
      <c r="A13" s="231" t="s">
        <v>136</v>
      </c>
      <c r="B13" s="232"/>
      <c r="C13" s="231"/>
    </row>
    <row r="14" spans="1:3" s="102" customFormat="1" ht="62.25" customHeight="1">
      <c r="A14" s="231" t="s">
        <v>137</v>
      </c>
      <c r="B14" s="232"/>
      <c r="C14" s="231"/>
    </row>
    <row r="15" spans="1:3" s="102" customFormat="1" ht="62.25" customHeight="1">
      <c r="A15" s="231" t="s">
        <v>138</v>
      </c>
      <c r="B15" s="232"/>
      <c r="C15" s="231"/>
    </row>
    <row r="16" spans="1:3" ht="20.25" customHeight="1">
      <c r="A16" s="234"/>
      <c r="B16" s="100"/>
      <c r="C16" s="235"/>
    </row>
    <row r="17" spans="1:3" ht="30" customHeight="1">
      <c r="A17" s="403" t="s">
        <v>139</v>
      </c>
      <c r="B17" s="404"/>
      <c r="C17" s="405"/>
    </row>
    <row r="18" spans="1:3" s="99" customFormat="1" ht="21" customHeight="1">
      <c r="A18" s="228"/>
      <c r="B18" s="402" t="s">
        <v>311</v>
      </c>
      <c r="C18" s="402"/>
    </row>
    <row r="19" spans="1:3" ht="15.75">
      <c r="A19" s="229" t="s">
        <v>126</v>
      </c>
      <c r="B19" s="230" t="s">
        <v>128</v>
      </c>
      <c r="C19" s="229" t="s">
        <v>127</v>
      </c>
    </row>
    <row r="20" spans="1:3" s="102" customFormat="1" ht="60.75" customHeight="1">
      <c r="A20" s="231" t="s">
        <v>140</v>
      </c>
      <c r="B20" s="231" t="s">
        <v>337</v>
      </c>
      <c r="C20" s="231" t="s">
        <v>338</v>
      </c>
    </row>
    <row r="21" spans="1:3" s="102" customFormat="1" ht="60.75" customHeight="1">
      <c r="A21" s="231" t="s">
        <v>141</v>
      </c>
      <c r="B21" s="232" t="s">
        <v>339</v>
      </c>
      <c r="C21" s="231" t="s">
        <v>340</v>
      </c>
    </row>
    <row r="22" spans="1:3" s="102" customFormat="1" ht="60.75" customHeight="1">
      <c r="A22" s="231" t="s">
        <v>142</v>
      </c>
      <c r="B22" s="232"/>
      <c r="C22" s="231"/>
    </row>
    <row r="23" spans="1:3" s="102" customFormat="1" ht="60.75" customHeight="1">
      <c r="A23" s="231" t="s">
        <v>143</v>
      </c>
      <c r="B23" s="233"/>
      <c r="C23" s="231"/>
    </row>
    <row r="24" spans="1:3" s="102" customFormat="1" ht="60.75" customHeight="1">
      <c r="A24" s="231" t="s">
        <v>144</v>
      </c>
      <c r="B24" s="232"/>
      <c r="C24" s="231"/>
    </row>
    <row r="25" spans="1:3" s="102" customFormat="1" ht="60.75" customHeight="1">
      <c r="A25" s="231" t="s">
        <v>145</v>
      </c>
      <c r="B25" s="232"/>
      <c r="C25" s="231"/>
    </row>
    <row r="26" spans="1:3" s="102" customFormat="1" ht="60.75" customHeight="1">
      <c r="A26" s="231" t="s">
        <v>146</v>
      </c>
      <c r="B26" s="232"/>
      <c r="C26" s="231"/>
    </row>
    <row r="27" spans="1:3" s="102" customFormat="1" ht="60.75" customHeight="1">
      <c r="A27" s="231" t="s">
        <v>147</v>
      </c>
      <c r="B27" s="232"/>
      <c r="C27" s="231"/>
    </row>
    <row r="28" spans="1:3" s="102" customFormat="1" ht="45.75" customHeight="1">
      <c r="A28" s="231" t="s">
        <v>148</v>
      </c>
      <c r="B28" s="232"/>
      <c r="C28" s="231"/>
    </row>
    <row r="29" spans="1:3" s="102" customFormat="1" ht="60.75" customHeight="1">
      <c r="A29" s="280" t="s">
        <v>149</v>
      </c>
      <c r="B29" s="281" t="s">
        <v>343</v>
      </c>
      <c r="C29" s="282" t="s">
        <v>344</v>
      </c>
    </row>
    <row r="30" spans="1:3" s="102" customFormat="1" ht="60.75" customHeight="1">
      <c r="A30" s="231" t="s">
        <v>150</v>
      </c>
      <c r="B30" s="232"/>
      <c r="C30" s="231"/>
    </row>
    <row r="31" spans="1:3" s="102" customFormat="1" ht="60.75" customHeight="1">
      <c r="A31" s="231" t="s">
        <v>151</v>
      </c>
      <c r="B31" s="232"/>
      <c r="C31" s="231"/>
    </row>
    <row r="32" spans="1:3" s="102" customFormat="1" ht="60.75" customHeight="1">
      <c r="A32" s="231" t="s">
        <v>152</v>
      </c>
      <c r="B32" s="265" t="s">
        <v>341</v>
      </c>
      <c r="C32" s="266" t="s">
        <v>342</v>
      </c>
    </row>
    <row r="33" spans="1:3" s="102" customFormat="1" ht="60.75" customHeight="1">
      <c r="A33" s="231" t="s">
        <v>153</v>
      </c>
      <c r="B33" s="232"/>
      <c r="C33" s="231"/>
    </row>
    <row r="34" spans="1:3" s="102" customFormat="1" ht="60.75" customHeight="1">
      <c r="A34" s="231" t="s">
        <v>154</v>
      </c>
      <c r="B34" s="232"/>
      <c r="C34" s="231"/>
    </row>
    <row r="35" spans="1:3" s="102" customFormat="1" ht="60.75" customHeight="1">
      <c r="A35" s="231" t="s">
        <v>155</v>
      </c>
      <c r="B35" s="232"/>
      <c r="C35" s="231"/>
    </row>
    <row r="36" spans="1:3" s="102" customFormat="1" ht="60.75" customHeight="1">
      <c r="A36" s="231" t="s">
        <v>156</v>
      </c>
      <c r="B36" s="232"/>
      <c r="C36" s="231"/>
    </row>
  </sheetData>
  <mergeCells count="5">
    <mergeCell ref="A5:C5"/>
    <mergeCell ref="A6:C6"/>
    <mergeCell ref="B7:C7"/>
    <mergeCell ref="A17:C17"/>
    <mergeCell ref="B18:C18"/>
  </mergeCells>
  <pageMargins left="0.23622047244094491" right="0.23622047244094491" top="0.74803149606299213" bottom="0.74803149606299213" header="0.31496062992125984" footer="0.31496062992125984"/>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ACCIONES</vt:lpstr>
      <vt:lpstr>PRESUPUESTO 2016</vt:lpstr>
      <vt:lpstr>GFCYT_XENTIDAD 2015</vt:lpstr>
      <vt:lpstr>GFCYT_XENTIDAD 2016</vt:lpstr>
      <vt:lpstr>PECITI 2016</vt:lpstr>
      <vt:lpstr>PROGRAMA SECTORIAL</vt:lpstr>
      <vt:lpstr>'PECITI 2016'!Área_de_impresión</vt:lpstr>
      <vt:lpstr>'PRESUPUESTO 2016'!Área_de_impresión</vt:lpstr>
      <vt:lpstr>'PROGRAMA SECTORIAL'!Área_de_impresión</vt:lpstr>
      <vt:lpstr>'PECITI 2016'!Títulos_a_imprimir</vt:lpstr>
      <vt:lpstr>'PRESUPUESTO 2016'!Títulos_a_imprimir</vt:lpstr>
      <vt:lpstr>'PROGRAMA SECTORIAL'!Títulos_a_imprimir</vt:lpstr>
    </vt:vector>
  </TitlesOfParts>
  <Company>CONACYT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gabriela perez</dc:creator>
  <cp:lastModifiedBy>LICENCIATURA</cp:lastModifiedBy>
  <cp:lastPrinted>2017-01-23T17:56:07Z</cp:lastPrinted>
  <dcterms:created xsi:type="dcterms:W3CDTF">2013-06-17T20:41:41Z</dcterms:created>
  <dcterms:modified xsi:type="dcterms:W3CDTF">2017-01-23T19:13:10Z</dcterms:modified>
</cp:coreProperties>
</file>